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tmpspecimage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/>
  </bookViews>
  <sheets>
    <sheet name="SAUCONY" sheetId="1" r:id="rId1"/>
  </sheets>
  <definedNames>
    <definedName name="_xlnm._FilterDatabase" localSheetId="0" hidden="1">SAUCONY!$A$3:$AL$50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1" l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P5" i="1"/>
  <c r="Q5" i="1"/>
  <c r="P6" i="1"/>
  <c r="Q6" i="1"/>
  <c r="P7" i="1"/>
  <c r="Q7" i="1"/>
  <c r="P8" i="1"/>
  <c r="Q8" i="1"/>
  <c r="P9" i="1"/>
  <c r="Q9" i="1"/>
  <c r="P10" i="1"/>
  <c r="Q10" i="1"/>
  <c r="P11" i="1"/>
  <c r="Q11" i="1"/>
  <c r="P12" i="1"/>
  <c r="Q12" i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P20" i="1"/>
  <c r="Q20" i="1"/>
  <c r="P21" i="1"/>
  <c r="Q21" i="1"/>
  <c r="P22" i="1"/>
  <c r="Q22" i="1"/>
  <c r="P23" i="1"/>
  <c r="Q23" i="1"/>
  <c r="P24" i="1"/>
  <c r="Q24" i="1"/>
  <c r="P25" i="1"/>
  <c r="Q25" i="1"/>
  <c r="P26" i="1"/>
  <c r="Q26" i="1"/>
  <c r="P27" i="1"/>
  <c r="Q27" i="1"/>
  <c r="P28" i="1"/>
  <c r="Q28" i="1"/>
  <c r="P29" i="1"/>
  <c r="Q29" i="1"/>
  <c r="P30" i="1"/>
  <c r="Q30" i="1"/>
  <c r="P31" i="1"/>
  <c r="Q31" i="1"/>
  <c r="P32" i="1"/>
  <c r="Q32" i="1"/>
  <c r="P33" i="1"/>
  <c r="Q33" i="1"/>
  <c r="P34" i="1"/>
  <c r="Q34" i="1"/>
  <c r="P35" i="1"/>
  <c r="Q35" i="1"/>
  <c r="P36" i="1"/>
  <c r="Q36" i="1"/>
  <c r="P37" i="1"/>
  <c r="Q37" i="1"/>
  <c r="P38" i="1"/>
  <c r="Q38" i="1"/>
  <c r="P39" i="1"/>
  <c r="Q39" i="1"/>
  <c r="P40" i="1"/>
  <c r="Q40" i="1"/>
  <c r="P41" i="1"/>
  <c r="Q41" i="1"/>
  <c r="P42" i="1"/>
  <c r="Q42" i="1"/>
  <c r="P43" i="1"/>
  <c r="Q43" i="1"/>
  <c r="P44" i="1"/>
  <c r="Q44" i="1"/>
  <c r="P45" i="1"/>
  <c r="Q45" i="1"/>
  <c r="P46" i="1"/>
  <c r="Q46" i="1"/>
  <c r="P47" i="1"/>
  <c r="Q47" i="1"/>
  <c r="P48" i="1"/>
  <c r="Q48" i="1"/>
  <c r="P49" i="1"/>
  <c r="Q49" i="1"/>
  <c r="P50" i="1"/>
  <c r="Q50" i="1"/>
  <c r="Q4" i="1"/>
  <c r="P4" i="1"/>
  <c r="Q2" i="1" l="1"/>
  <c r="S1" i="1" l="1"/>
  <c r="T1" i="1"/>
  <c r="U1" i="1"/>
  <c r="V1" i="1"/>
  <c r="W1" i="1"/>
  <c r="X1" i="1"/>
  <c r="Y1" i="1"/>
  <c r="Z1" i="1"/>
  <c r="AA1" i="1"/>
  <c r="AB1" i="1"/>
  <c r="AC1" i="1"/>
  <c r="AD1" i="1"/>
  <c r="AE1" i="1"/>
  <c r="AF1" i="1"/>
  <c r="AG1" i="1"/>
  <c r="AH1" i="1"/>
  <c r="AI1" i="1"/>
  <c r="AJ1" i="1"/>
  <c r="AK1" i="1"/>
  <c r="AL1" i="1"/>
  <c r="R1" i="1"/>
</calcChain>
</file>

<file path=xl/sharedStrings.xml><?xml version="1.0" encoding="utf-8"?>
<sst xmlns="http://schemas.openxmlformats.org/spreadsheetml/2006/main" count="649" uniqueCount="195">
  <si>
    <t>SEASON</t>
  </si>
  <si>
    <t>YEAR OF COLLECTION</t>
  </si>
  <si>
    <t>ARTICLE</t>
  </si>
  <si>
    <t>IMAGE 1</t>
  </si>
  <si>
    <t>FULL ARTICLE</t>
  </si>
  <si>
    <t>COLOR</t>
  </si>
  <si>
    <t>COLOR DESCRIPTION</t>
  </si>
  <si>
    <t>PRODUCT NAME</t>
  </si>
  <si>
    <t>SUPPL. CATEGORY</t>
  </si>
  <si>
    <t>SUPPL. DESCRIPTION</t>
  </si>
  <si>
    <t>PARENT GROUP</t>
  </si>
  <si>
    <t>GENDER</t>
  </si>
  <si>
    <t>BRAND</t>
  </si>
  <si>
    <t>RRP</t>
  </si>
  <si>
    <t>SIZE COUNT</t>
  </si>
  <si>
    <t>QTY</t>
  </si>
  <si>
    <t>4</t>
  </si>
  <si>
    <t>4.5</t>
  </si>
  <si>
    <t>5</t>
  </si>
  <si>
    <t>5.5</t>
  </si>
  <si>
    <t>6</t>
  </si>
  <si>
    <t>6.5</t>
  </si>
  <si>
    <t>7</t>
  </si>
  <si>
    <t>7.5</t>
  </si>
  <si>
    <t>8</t>
  </si>
  <si>
    <t>8.5</t>
  </si>
  <si>
    <t>9</t>
  </si>
  <si>
    <t>9.5</t>
  </si>
  <si>
    <t>10</t>
  </si>
  <si>
    <t>10.5</t>
  </si>
  <si>
    <t>11</t>
  </si>
  <si>
    <t>11.5</t>
  </si>
  <si>
    <t>12</t>
  </si>
  <si>
    <t>12.5</t>
  </si>
  <si>
    <t>13</t>
  </si>
  <si>
    <t>14</t>
  </si>
  <si>
    <t>15</t>
  </si>
  <si>
    <t>SS 2026</t>
  </si>
  <si>
    <t>SS</t>
  </si>
  <si>
    <t>2026</t>
  </si>
  <si>
    <t>S11023</t>
  </si>
  <si>
    <t>S11023148</t>
  </si>
  <si>
    <t>148</t>
  </si>
  <si>
    <t>BLACK/CALM</t>
  </si>
  <si>
    <t>TRIUMPH</t>
  </si>
  <si>
    <t>NO INFO</t>
  </si>
  <si>
    <t>TRIUMPH 23</t>
  </si>
  <si>
    <t>ADULT</t>
  </si>
  <si>
    <t>FEMALE</t>
  </si>
  <si>
    <t>SAUCONY</t>
  </si>
  <si>
    <t>S11023121</t>
  </si>
  <si>
    <t>121</t>
  </si>
  <si>
    <t>MAUVE/BLACK</t>
  </si>
  <si>
    <t>S11023138</t>
  </si>
  <si>
    <t>138</t>
  </si>
  <si>
    <t>MIST/CAMEO</t>
  </si>
  <si>
    <t>FW 2025</t>
  </si>
  <si>
    <t>FW</t>
  </si>
  <si>
    <t>2025</t>
  </si>
  <si>
    <t>S60987</t>
  </si>
  <si>
    <t>S609871</t>
  </si>
  <si>
    <t>1</t>
  </si>
  <si>
    <t>CREAM/BLUE</t>
  </si>
  <si>
    <t>TRAINER</t>
  </si>
  <si>
    <t>TRAINER 80</t>
  </si>
  <si>
    <t>S11023142</t>
  </si>
  <si>
    <t>142</t>
  </si>
  <si>
    <t>IVORY/MAUVE</t>
  </si>
  <si>
    <t>PEREGRINE</t>
  </si>
  <si>
    <t>PEREGRINE 15</t>
  </si>
  <si>
    <t>240</t>
  </si>
  <si>
    <t>S11023172</t>
  </si>
  <si>
    <t>172</t>
  </si>
  <si>
    <t>WHITE/NAVY</t>
  </si>
  <si>
    <t>S11023234</t>
  </si>
  <si>
    <t>234</t>
  </si>
  <si>
    <t>NAVY/CAMEO</t>
  </si>
  <si>
    <t>SS 2025</t>
  </si>
  <si>
    <t>S60812</t>
  </si>
  <si>
    <t>S608121</t>
  </si>
  <si>
    <t>WHITE/PINK</t>
  </si>
  <si>
    <t>RIDE MILLENNIUM</t>
  </si>
  <si>
    <t>2</t>
  </si>
  <si>
    <t>ENDORPHIN PRO</t>
  </si>
  <si>
    <t>ENDORPHIN PRO 4</t>
  </si>
  <si>
    <t>BLACK/WHITE</t>
  </si>
  <si>
    <t>S21023</t>
  </si>
  <si>
    <t>S21023172</t>
  </si>
  <si>
    <t>WHITE/CRIMSON</t>
  </si>
  <si>
    <t>MALE</t>
  </si>
  <si>
    <t>S21023155</t>
  </si>
  <si>
    <t>155</t>
  </si>
  <si>
    <t>SLIME/SILVER</t>
  </si>
  <si>
    <t>S21023144</t>
  </si>
  <si>
    <t>144</t>
  </si>
  <si>
    <t>VIZIGOLD/LAUREL</t>
  </si>
  <si>
    <t>S21023142</t>
  </si>
  <si>
    <t>LAUREL/BLACK</t>
  </si>
  <si>
    <t>S21023130</t>
  </si>
  <si>
    <t>130</t>
  </si>
  <si>
    <t>WHITE/LAUREL</t>
  </si>
  <si>
    <t>S20939</t>
  </si>
  <si>
    <t>S2093997</t>
  </si>
  <si>
    <t>97</t>
  </si>
  <si>
    <t>WHITE/MUTANT</t>
  </si>
  <si>
    <t>S21023200</t>
  </si>
  <si>
    <t>200</t>
  </si>
  <si>
    <t>S20990</t>
  </si>
  <si>
    <t>S20990240</t>
  </si>
  <si>
    <t>AUTUMN/AMBER</t>
  </si>
  <si>
    <t>S21023505</t>
  </si>
  <si>
    <t>505</t>
  </si>
  <si>
    <t>GREY/SHADOW</t>
  </si>
  <si>
    <t>S2102399</t>
  </si>
  <si>
    <t>99</t>
  </si>
  <si>
    <t>SHADOW/VIZI</t>
  </si>
  <si>
    <t>GREEN/WHITE</t>
  </si>
  <si>
    <t>S30994</t>
  </si>
  <si>
    <t>S3099498</t>
  </si>
  <si>
    <t>98</t>
  </si>
  <si>
    <t>SHOCK/BLACK</t>
  </si>
  <si>
    <t>ENDORPHIN ELITE 2</t>
  </si>
  <si>
    <t>UNISEX</t>
  </si>
  <si>
    <t>S70883</t>
  </si>
  <si>
    <t>S708836</t>
  </si>
  <si>
    <t>PURPLE/CORAL</t>
  </si>
  <si>
    <t>S70884</t>
  </si>
  <si>
    <t>S7088412</t>
  </si>
  <si>
    <t>BLACK/TAN</t>
  </si>
  <si>
    <t>S708846</t>
  </si>
  <si>
    <t>PINK/FOREST</t>
  </si>
  <si>
    <t>S708831</t>
  </si>
  <si>
    <t>BLUE/MUSTARD</t>
  </si>
  <si>
    <t>S30994131</t>
  </si>
  <si>
    <t>131</t>
  </si>
  <si>
    <t>SPLASH/FIRE</t>
  </si>
  <si>
    <t>S7088415</t>
  </si>
  <si>
    <t>PINK/GREEN</t>
  </si>
  <si>
    <t>S70985</t>
  </si>
  <si>
    <t>S709851</t>
  </si>
  <si>
    <t>BLUE/TAN</t>
  </si>
  <si>
    <t>S708834</t>
  </si>
  <si>
    <t>RED/BLACK</t>
  </si>
  <si>
    <t>S71025</t>
  </si>
  <si>
    <t>S710252</t>
  </si>
  <si>
    <t>BLUES/HERITAGE</t>
  </si>
  <si>
    <t>AZURA</t>
  </si>
  <si>
    <t>S30994172</t>
  </si>
  <si>
    <t>S710251</t>
  </si>
  <si>
    <t>MAGENTA/LILAC</t>
  </si>
  <si>
    <t>S71026</t>
  </si>
  <si>
    <t>S710261</t>
  </si>
  <si>
    <t>BROWN/TAN</t>
  </si>
  <si>
    <t>S71024</t>
  </si>
  <si>
    <t>S710241</t>
  </si>
  <si>
    <t>WHITE/ORANGE</t>
  </si>
  <si>
    <t>S70740</t>
  </si>
  <si>
    <t>S707409</t>
  </si>
  <si>
    <t>NAVY/GREY</t>
  </si>
  <si>
    <t>PROGRID OMNI 9</t>
  </si>
  <si>
    <t>S708835</t>
  </si>
  <si>
    <t>S708847</t>
  </si>
  <si>
    <t>ORANGE/SKY</t>
  </si>
  <si>
    <t>S7088411</t>
  </si>
  <si>
    <t>GREEN/YELLOW</t>
  </si>
  <si>
    <t>S709852</t>
  </si>
  <si>
    <t>S70915</t>
  </si>
  <si>
    <t>S709153</t>
  </si>
  <si>
    <t>3</t>
  </si>
  <si>
    <t>CLOUD/WHEAT</t>
  </si>
  <si>
    <t>GRID X ULTRA S</t>
  </si>
  <si>
    <t>S7088413</t>
  </si>
  <si>
    <t>GREY/GREY</t>
  </si>
  <si>
    <t>S7088414</t>
  </si>
  <si>
    <t>BLACK/GOLD</t>
  </si>
  <si>
    <t>S710242</t>
  </si>
  <si>
    <t>WHITE/YELLOW</t>
  </si>
  <si>
    <t>S709154</t>
  </si>
  <si>
    <t>NAVY/BLACK</t>
  </si>
  <si>
    <t>S70845</t>
  </si>
  <si>
    <t>S708451</t>
  </si>
  <si>
    <t>IVORY/GREY</t>
  </si>
  <si>
    <t>S70897</t>
  </si>
  <si>
    <t>S708972</t>
  </si>
  <si>
    <t>GREEN</t>
  </si>
  <si>
    <t>S70924</t>
  </si>
  <si>
    <t>S709241</t>
  </si>
  <si>
    <t>DARK GREY/MUD</t>
  </si>
  <si>
    <t>GRID AURA X</t>
  </si>
  <si>
    <t>S70917</t>
  </si>
  <si>
    <t>S709172</t>
  </si>
  <si>
    <t>SILVER/MOSS</t>
  </si>
  <si>
    <t>KINVARA OG S</t>
  </si>
  <si>
    <t>S709171</t>
  </si>
  <si>
    <t>ADOBE/FLINT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</si>
</sst>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\ * #,##0.00_-;\-[$€-2]\ * #,##0.00_-;_-[$€-2]\ * &quot;-&quot;??_-;_-@_-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B2B2B2"/>
      </bottom>
      <diagonal/>
    </border>
    <border>
      <left style="thin">
        <color rgb="FF808080"/>
      </left>
      <right style="thin">
        <color rgb="FF808080"/>
      </right>
      <top style="thin">
        <color rgb="FFB2B2B2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B2B2B2"/>
      </top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 style="thin">
        <color rgb="FFB2B2B2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9" fontId="3" fillId="0" borderId="0" xfId="2" applyFont="1" applyBorder="1" applyAlignment="1">
      <alignment horizontal="center" vertical="center"/>
    </xf>
    <xf numFmtId="9" fontId="3" fillId="0" borderId="0" xfId="2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tmpspecimage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tmpspecimage"/><Relationship Id="rId21" Type="http://schemas.openxmlformats.org/officeDocument/2006/relationships/image" Target="../media/image21.jpeg"/><Relationship Id="rId7" Type="http://schemas.openxmlformats.org/officeDocument/2006/relationships/image" Target="../media/image7.tmpspecimage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tmpspecimage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tmpspecimage"/><Relationship Id="rId6" Type="http://schemas.openxmlformats.org/officeDocument/2006/relationships/image" Target="../media/image6.tmpspecimage"/><Relationship Id="rId11" Type="http://schemas.openxmlformats.org/officeDocument/2006/relationships/image" Target="../media/image11.tmpspecimage"/><Relationship Id="rId24" Type="http://schemas.openxmlformats.org/officeDocument/2006/relationships/image" Target="../media/image24.jpeg"/><Relationship Id="rId5" Type="http://schemas.openxmlformats.org/officeDocument/2006/relationships/image" Target="../media/image5.tmpspecimage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tmpspecimage"/><Relationship Id="rId19" Type="http://schemas.openxmlformats.org/officeDocument/2006/relationships/image" Target="../media/image19.jpeg"/><Relationship Id="rId4" Type="http://schemas.openxmlformats.org/officeDocument/2006/relationships/image" Target="../media/image4.tmpspecimage"/><Relationship Id="rId9" Type="http://schemas.openxmlformats.org/officeDocument/2006/relationships/image" Target="../media/image9.tmpspecimage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50800</xdr:colOff>
      <xdr:row>3</xdr:row>
      <xdr:rowOff>52388</xdr:rowOff>
    </xdr:from>
    <xdr:to>
      <xdr:col>4</xdr:col>
      <xdr:colOff>1651000</xdr:colOff>
      <xdr:row>5</xdr:row>
      <xdr:rowOff>519113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7B06AC06-3004-6EF1-78C1-A140538D48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375" y="938213"/>
          <a:ext cx="1600200" cy="1600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7</xdr:row>
      <xdr:rowOff>50800</xdr:rowOff>
    </xdr:from>
    <xdr:to>
      <xdr:col>4</xdr:col>
      <xdr:colOff>1651000</xdr:colOff>
      <xdr:row>7</xdr:row>
      <xdr:rowOff>1651000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97310F40-4054-1C40-59DF-7254FEEC9D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375" y="2641600"/>
          <a:ext cx="1600200" cy="1600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8</xdr:row>
      <xdr:rowOff>50800</xdr:rowOff>
    </xdr:from>
    <xdr:to>
      <xdr:col>4</xdr:col>
      <xdr:colOff>1651000</xdr:colOff>
      <xdr:row>8</xdr:row>
      <xdr:rowOff>1651000</xdr:rowOff>
    </xdr:to>
    <xdr:pic>
      <xdr:nvPicPr>
        <xdr:cNvPr id="28" name="Picture 27">
          <a:extLst>
            <a:ext uri="{FF2B5EF4-FFF2-40B4-BE49-F238E27FC236}">
              <a16:creationId xmlns="" xmlns:a16="http://schemas.microsoft.com/office/drawing/2014/main" id="{09ADA7EB-B541-8446-1378-125CA06B78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375" y="7756525"/>
          <a:ext cx="1600200" cy="1600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9</xdr:row>
      <xdr:rowOff>50800</xdr:rowOff>
    </xdr:from>
    <xdr:to>
      <xdr:col>4</xdr:col>
      <xdr:colOff>1651000</xdr:colOff>
      <xdr:row>9</xdr:row>
      <xdr:rowOff>1651000</xdr:rowOff>
    </xdr:to>
    <xdr:pic>
      <xdr:nvPicPr>
        <xdr:cNvPr id="34" name="Picture 33">
          <a:extLst>
            <a:ext uri="{FF2B5EF4-FFF2-40B4-BE49-F238E27FC236}">
              <a16:creationId xmlns="" xmlns:a16="http://schemas.microsoft.com/office/drawing/2014/main" id="{137BA51B-4891-82EC-E8D7-6843DB3005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375" y="8604250"/>
          <a:ext cx="1600200" cy="1600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10</xdr:row>
      <xdr:rowOff>195943</xdr:rowOff>
    </xdr:from>
    <xdr:to>
      <xdr:col>4</xdr:col>
      <xdr:colOff>1651000</xdr:colOff>
      <xdr:row>10</xdr:row>
      <xdr:rowOff>1505857</xdr:rowOff>
    </xdr:to>
    <xdr:pic>
      <xdr:nvPicPr>
        <xdr:cNvPr id="50" name="Picture 49">
          <a:extLst>
            <a:ext uri="{FF2B5EF4-FFF2-40B4-BE49-F238E27FC236}">
              <a16:creationId xmlns="" xmlns:a16="http://schemas.microsoft.com/office/drawing/2014/main" id="{BD2120E9-A325-9431-B5D9-5F9769CA1A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375" y="13854793"/>
          <a:ext cx="1600200" cy="1309914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11</xdr:row>
      <xdr:rowOff>52388</xdr:rowOff>
    </xdr:from>
    <xdr:to>
      <xdr:col>4</xdr:col>
      <xdr:colOff>1651000</xdr:colOff>
      <xdr:row>15</xdr:row>
      <xdr:rowOff>290513</xdr:rowOff>
    </xdr:to>
    <xdr:pic>
      <xdr:nvPicPr>
        <xdr:cNvPr id="1047" name="Picture 1046">
          <a:extLst>
            <a:ext uri="{FF2B5EF4-FFF2-40B4-BE49-F238E27FC236}">
              <a16:creationId xmlns="" xmlns:a16="http://schemas.microsoft.com/office/drawing/2014/main" id="{751F0AFC-AE8F-B99E-B846-6C944217D6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375" y="23941088"/>
          <a:ext cx="1600200" cy="1600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16</xdr:row>
      <xdr:rowOff>50800</xdr:rowOff>
    </xdr:from>
    <xdr:to>
      <xdr:col>4</xdr:col>
      <xdr:colOff>1651000</xdr:colOff>
      <xdr:row>16</xdr:row>
      <xdr:rowOff>1651000</xdr:rowOff>
    </xdr:to>
    <xdr:pic>
      <xdr:nvPicPr>
        <xdr:cNvPr id="1053" name="Picture 1052">
          <a:extLst>
            <a:ext uri="{FF2B5EF4-FFF2-40B4-BE49-F238E27FC236}">
              <a16:creationId xmlns="" xmlns:a16="http://schemas.microsoft.com/office/drawing/2014/main" id="{785B847A-6876-343A-4275-A212CA9B2A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375" y="25644475"/>
          <a:ext cx="1600200" cy="1600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17</xdr:row>
      <xdr:rowOff>50800</xdr:rowOff>
    </xdr:from>
    <xdr:to>
      <xdr:col>4</xdr:col>
      <xdr:colOff>1651000</xdr:colOff>
      <xdr:row>17</xdr:row>
      <xdr:rowOff>1651000</xdr:rowOff>
    </xdr:to>
    <xdr:pic>
      <xdr:nvPicPr>
        <xdr:cNvPr id="1059" name="Picture 1058">
          <a:extLst>
            <a:ext uri="{FF2B5EF4-FFF2-40B4-BE49-F238E27FC236}">
              <a16:creationId xmlns="" xmlns:a16="http://schemas.microsoft.com/office/drawing/2014/main" id="{68A5FD53-11D0-87DD-21C8-8CD10C925A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375" y="27349450"/>
          <a:ext cx="1600200" cy="1600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19</xdr:row>
      <xdr:rowOff>47625</xdr:rowOff>
    </xdr:from>
    <xdr:to>
      <xdr:col>4</xdr:col>
      <xdr:colOff>1651000</xdr:colOff>
      <xdr:row>20</xdr:row>
      <xdr:rowOff>800100</xdr:rowOff>
    </xdr:to>
    <xdr:pic>
      <xdr:nvPicPr>
        <xdr:cNvPr id="1065" name="Picture 1064">
          <a:extLst>
            <a:ext uri="{FF2B5EF4-FFF2-40B4-BE49-F238E27FC236}">
              <a16:creationId xmlns="" xmlns:a16="http://schemas.microsoft.com/office/drawing/2014/main" id="{7D1B7314-4142-40AE-9E76-AAAB7AC1C0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375" y="29051250"/>
          <a:ext cx="1600200" cy="1600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22</xdr:row>
      <xdr:rowOff>195942</xdr:rowOff>
    </xdr:from>
    <xdr:to>
      <xdr:col>4</xdr:col>
      <xdr:colOff>1651000</xdr:colOff>
      <xdr:row>22</xdr:row>
      <xdr:rowOff>1505856</xdr:rowOff>
    </xdr:to>
    <xdr:pic>
      <xdr:nvPicPr>
        <xdr:cNvPr id="1103" name="Picture 1102">
          <a:extLst>
            <a:ext uri="{FF2B5EF4-FFF2-40B4-BE49-F238E27FC236}">
              <a16:creationId xmlns="" xmlns:a16="http://schemas.microsoft.com/office/drawing/2014/main" id="{B8E9BDE5-920A-9FDA-A3D5-96D291E138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375" y="41115342"/>
          <a:ext cx="1600200" cy="1309914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23</xdr:row>
      <xdr:rowOff>50800</xdr:rowOff>
    </xdr:from>
    <xdr:to>
      <xdr:col>4</xdr:col>
      <xdr:colOff>1651000</xdr:colOff>
      <xdr:row>23</xdr:row>
      <xdr:rowOff>1651000</xdr:rowOff>
    </xdr:to>
    <xdr:pic>
      <xdr:nvPicPr>
        <xdr:cNvPr id="1109" name="Picture 1108">
          <a:extLst>
            <a:ext uri="{FF2B5EF4-FFF2-40B4-BE49-F238E27FC236}">
              <a16:creationId xmlns="" xmlns:a16="http://schemas.microsoft.com/office/drawing/2014/main" id="{D3E460E3-B3FD-AEB4-4A7F-D13DFB2075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375" y="42675175"/>
          <a:ext cx="1600200" cy="1600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24</xdr:row>
      <xdr:rowOff>50800</xdr:rowOff>
    </xdr:from>
    <xdr:to>
      <xdr:col>4</xdr:col>
      <xdr:colOff>1651000</xdr:colOff>
      <xdr:row>24</xdr:row>
      <xdr:rowOff>1651000</xdr:rowOff>
    </xdr:to>
    <xdr:pic>
      <xdr:nvPicPr>
        <xdr:cNvPr id="1115" name="Picture 1114">
          <a:extLst>
            <a:ext uri="{FF2B5EF4-FFF2-40B4-BE49-F238E27FC236}">
              <a16:creationId xmlns="" xmlns:a16="http://schemas.microsoft.com/office/drawing/2014/main" id="{673E5116-7E54-0AD1-B84B-535D1A80A8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375" y="44380150"/>
          <a:ext cx="1600200" cy="1600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25</xdr:row>
      <xdr:rowOff>195942</xdr:rowOff>
    </xdr:from>
    <xdr:to>
      <xdr:col>4</xdr:col>
      <xdr:colOff>1651000</xdr:colOff>
      <xdr:row>25</xdr:row>
      <xdr:rowOff>1505856</xdr:rowOff>
    </xdr:to>
    <xdr:pic>
      <xdr:nvPicPr>
        <xdr:cNvPr id="1121" name="Picture 1120">
          <a:extLst>
            <a:ext uri="{FF2B5EF4-FFF2-40B4-BE49-F238E27FC236}">
              <a16:creationId xmlns="" xmlns:a16="http://schemas.microsoft.com/office/drawing/2014/main" id="{23321ADA-766D-CB25-AE6F-A96A6F4191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375" y="46230267"/>
          <a:ext cx="1600200" cy="1309914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27</xdr:row>
      <xdr:rowOff>50800</xdr:rowOff>
    </xdr:from>
    <xdr:to>
      <xdr:col>4</xdr:col>
      <xdr:colOff>1651000</xdr:colOff>
      <xdr:row>27</xdr:row>
      <xdr:rowOff>1651000</xdr:rowOff>
    </xdr:to>
    <xdr:pic>
      <xdr:nvPicPr>
        <xdr:cNvPr id="1127" name="Picture 1126">
          <a:extLst>
            <a:ext uri="{FF2B5EF4-FFF2-40B4-BE49-F238E27FC236}">
              <a16:creationId xmlns="" xmlns:a16="http://schemas.microsoft.com/office/drawing/2014/main" id="{80E0F5B0-8341-1B1E-F3C6-71B5708103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375" y="47790100"/>
          <a:ext cx="1600200" cy="1600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29</xdr:row>
      <xdr:rowOff>195942</xdr:rowOff>
    </xdr:from>
    <xdr:to>
      <xdr:col>4</xdr:col>
      <xdr:colOff>1651000</xdr:colOff>
      <xdr:row>29</xdr:row>
      <xdr:rowOff>1505856</xdr:rowOff>
    </xdr:to>
    <xdr:pic>
      <xdr:nvPicPr>
        <xdr:cNvPr id="1133" name="Picture 1132">
          <a:extLst>
            <a:ext uri="{FF2B5EF4-FFF2-40B4-BE49-F238E27FC236}">
              <a16:creationId xmlns="" xmlns:a16="http://schemas.microsoft.com/office/drawing/2014/main" id="{B661F0DE-C4A7-F855-76FF-BE0BA43BB1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375" y="49640217"/>
          <a:ext cx="1600200" cy="1309914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35</xdr:row>
      <xdr:rowOff>195942</xdr:rowOff>
    </xdr:from>
    <xdr:to>
      <xdr:col>4</xdr:col>
      <xdr:colOff>1651000</xdr:colOff>
      <xdr:row>35</xdr:row>
      <xdr:rowOff>1505856</xdr:rowOff>
    </xdr:to>
    <xdr:pic>
      <xdr:nvPicPr>
        <xdr:cNvPr id="1139" name="Picture 1138">
          <a:extLst>
            <a:ext uri="{FF2B5EF4-FFF2-40B4-BE49-F238E27FC236}">
              <a16:creationId xmlns="" xmlns:a16="http://schemas.microsoft.com/office/drawing/2014/main" id="{1E5C02C1-B6E7-52C6-549F-6D1C536E5E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375" y="51345192"/>
          <a:ext cx="1600200" cy="1309914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36</xdr:row>
      <xdr:rowOff>195945</xdr:rowOff>
    </xdr:from>
    <xdr:to>
      <xdr:col>4</xdr:col>
      <xdr:colOff>1651000</xdr:colOff>
      <xdr:row>36</xdr:row>
      <xdr:rowOff>1505859</xdr:rowOff>
    </xdr:to>
    <xdr:pic>
      <xdr:nvPicPr>
        <xdr:cNvPr id="1145" name="Picture 1144">
          <a:extLst>
            <a:ext uri="{FF2B5EF4-FFF2-40B4-BE49-F238E27FC236}">
              <a16:creationId xmlns="" xmlns:a16="http://schemas.microsoft.com/office/drawing/2014/main" id="{60D9C6DF-F19F-703F-0E0D-F9F536AE8F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375" y="53050170"/>
          <a:ext cx="1600200" cy="1309914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37</xdr:row>
      <xdr:rowOff>47625</xdr:rowOff>
    </xdr:from>
    <xdr:to>
      <xdr:col>4</xdr:col>
      <xdr:colOff>1651000</xdr:colOff>
      <xdr:row>38</xdr:row>
      <xdr:rowOff>800100</xdr:rowOff>
    </xdr:to>
    <xdr:pic>
      <xdr:nvPicPr>
        <xdr:cNvPr id="1151" name="Picture 1150">
          <a:extLst>
            <a:ext uri="{FF2B5EF4-FFF2-40B4-BE49-F238E27FC236}">
              <a16:creationId xmlns="" xmlns:a16="http://schemas.microsoft.com/office/drawing/2014/main" id="{3DBD9FFD-B22D-13FC-3AC4-53FC445FB0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375" y="54606825"/>
          <a:ext cx="1600200" cy="1600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41</xdr:row>
      <xdr:rowOff>47625</xdr:rowOff>
    </xdr:from>
    <xdr:to>
      <xdr:col>4</xdr:col>
      <xdr:colOff>1651000</xdr:colOff>
      <xdr:row>42</xdr:row>
      <xdr:rowOff>800100</xdr:rowOff>
    </xdr:to>
    <xdr:pic>
      <xdr:nvPicPr>
        <xdr:cNvPr id="1159" name="Picture 1158">
          <a:extLst>
            <a:ext uri="{FF2B5EF4-FFF2-40B4-BE49-F238E27FC236}">
              <a16:creationId xmlns="" xmlns:a16="http://schemas.microsoft.com/office/drawing/2014/main" id="{A7F2C01F-535A-18F7-E1F3-40E0E2529D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375" y="58026300"/>
          <a:ext cx="1600200" cy="1600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46</xdr:row>
      <xdr:rowOff>50800</xdr:rowOff>
    </xdr:from>
    <xdr:to>
      <xdr:col>4</xdr:col>
      <xdr:colOff>1651000</xdr:colOff>
      <xdr:row>46</xdr:row>
      <xdr:rowOff>1651000</xdr:rowOff>
    </xdr:to>
    <xdr:pic>
      <xdr:nvPicPr>
        <xdr:cNvPr id="1165" name="Picture 1164">
          <a:extLst>
            <a:ext uri="{FF2B5EF4-FFF2-40B4-BE49-F238E27FC236}">
              <a16:creationId xmlns="" xmlns:a16="http://schemas.microsoft.com/office/drawing/2014/main" id="{C9734F8B-7F02-11A1-8BD8-07B65354C4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375" y="59724925"/>
          <a:ext cx="1600200" cy="1600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6</xdr:row>
      <xdr:rowOff>336290</xdr:rowOff>
    </xdr:from>
    <xdr:to>
      <xdr:col>4</xdr:col>
      <xdr:colOff>1651000</xdr:colOff>
      <xdr:row>6</xdr:row>
      <xdr:rowOff>1365510</xdr:rowOff>
    </xdr:to>
    <xdr:pic>
      <xdr:nvPicPr>
        <xdr:cNvPr id="1178" name="Picture 1177">
          <a:extLst>
            <a:ext uri="{FF2B5EF4-FFF2-40B4-BE49-F238E27FC236}">
              <a16:creationId xmlns="" xmlns:a16="http://schemas.microsoft.com/office/drawing/2014/main" id="{E82EF85A-130B-5CB6-2CCA-F7D1131731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375" y="2927090"/>
          <a:ext cx="1600200" cy="102922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304800</xdr:rowOff>
    </xdr:to>
    <xdr:sp macro="" textlink="">
      <xdr:nvSpPr>
        <xdr:cNvPr id="1195" name="AutoShape 3">
          <a:extLst>
            <a:ext uri="{FF2B5EF4-FFF2-40B4-BE49-F238E27FC236}">
              <a16:creationId xmlns="" xmlns:a16="http://schemas.microsoft.com/office/drawing/2014/main" id="{688EA907-4BF1-5316-C5C3-9DF4AF1E3A03}"/>
            </a:ext>
          </a:extLst>
        </xdr:cNvPr>
        <xdr:cNvSpPr>
          <a:spLocks noChangeAspect="1" noChangeArrowheads="1"/>
        </xdr:cNvSpPr>
      </xdr:nvSpPr>
      <xdr:spPr bwMode="auto">
        <a:xfrm>
          <a:off x="1171575" y="2789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198" name="AutoShape 3">
          <a:extLst>
            <a:ext uri="{FF2B5EF4-FFF2-40B4-BE49-F238E27FC236}">
              <a16:creationId xmlns="" xmlns:a16="http://schemas.microsoft.com/office/drawing/2014/main" id="{B7559501-BE6F-4321-854B-225FCD51F354}"/>
            </a:ext>
          </a:extLst>
        </xdr:cNvPr>
        <xdr:cNvSpPr>
          <a:spLocks noChangeAspect="1" noChangeArrowheads="1"/>
        </xdr:cNvSpPr>
      </xdr:nvSpPr>
      <xdr:spPr bwMode="auto">
        <a:xfrm>
          <a:off x="1166813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199" name="AutoShape 3">
          <a:extLst>
            <a:ext uri="{FF2B5EF4-FFF2-40B4-BE49-F238E27FC236}">
              <a16:creationId xmlns="" xmlns:a16="http://schemas.microsoft.com/office/drawing/2014/main" id="{30D1EE87-DD9A-4ED7-A5D0-0BDF1D33BF6B}"/>
            </a:ext>
          </a:extLst>
        </xdr:cNvPr>
        <xdr:cNvSpPr>
          <a:spLocks noChangeAspect="1" noChangeArrowheads="1"/>
        </xdr:cNvSpPr>
      </xdr:nvSpPr>
      <xdr:spPr bwMode="auto">
        <a:xfrm>
          <a:off x="1166813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04800" cy="304800"/>
    <xdr:sp macro="" textlink="">
      <xdr:nvSpPr>
        <xdr:cNvPr id="1200" name="AutoShape 3">
          <a:extLst>
            <a:ext uri="{FF2B5EF4-FFF2-40B4-BE49-F238E27FC236}">
              <a16:creationId xmlns="" xmlns:a16="http://schemas.microsoft.com/office/drawing/2014/main" id="{D4F27D11-BFB5-4117-91F8-AC83F9BA1D0F}"/>
            </a:ext>
          </a:extLst>
        </xdr:cNvPr>
        <xdr:cNvSpPr>
          <a:spLocks noChangeAspect="1" noChangeArrowheads="1"/>
        </xdr:cNvSpPr>
      </xdr:nvSpPr>
      <xdr:spPr bwMode="auto">
        <a:xfrm>
          <a:off x="1166813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1201" name="AutoShape 3">
          <a:extLst>
            <a:ext uri="{FF2B5EF4-FFF2-40B4-BE49-F238E27FC236}">
              <a16:creationId xmlns="" xmlns:a16="http://schemas.microsoft.com/office/drawing/2014/main" id="{CFFD281F-705C-44CC-B507-ABDF86EB9B42}"/>
            </a:ext>
          </a:extLst>
        </xdr:cNvPr>
        <xdr:cNvSpPr>
          <a:spLocks noChangeAspect="1" noChangeArrowheads="1"/>
        </xdr:cNvSpPr>
      </xdr:nvSpPr>
      <xdr:spPr bwMode="auto">
        <a:xfrm>
          <a:off x="2869406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1202" name="AutoShape 3">
          <a:extLst>
            <a:ext uri="{FF2B5EF4-FFF2-40B4-BE49-F238E27FC236}">
              <a16:creationId xmlns="" xmlns:a16="http://schemas.microsoft.com/office/drawing/2014/main" id="{81588AB9-FE6E-4462-8A39-CEFC89BC272C}"/>
            </a:ext>
          </a:extLst>
        </xdr:cNvPr>
        <xdr:cNvSpPr>
          <a:spLocks noChangeAspect="1" noChangeArrowheads="1"/>
        </xdr:cNvSpPr>
      </xdr:nvSpPr>
      <xdr:spPr bwMode="auto">
        <a:xfrm>
          <a:off x="4572000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304800" cy="304800"/>
    <xdr:sp macro="" textlink="">
      <xdr:nvSpPr>
        <xdr:cNvPr id="1203" name="AutoShape 3">
          <a:extLst>
            <a:ext uri="{FF2B5EF4-FFF2-40B4-BE49-F238E27FC236}">
              <a16:creationId xmlns="" xmlns:a16="http://schemas.microsoft.com/office/drawing/2014/main" id="{75AA299F-1688-4D61-BB85-66A26811F62A}"/>
            </a:ext>
          </a:extLst>
        </xdr:cNvPr>
        <xdr:cNvSpPr>
          <a:spLocks noChangeAspect="1" noChangeArrowheads="1"/>
        </xdr:cNvSpPr>
      </xdr:nvSpPr>
      <xdr:spPr bwMode="auto">
        <a:xfrm>
          <a:off x="1166813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1204" name="AutoShape 3">
          <a:extLst>
            <a:ext uri="{FF2B5EF4-FFF2-40B4-BE49-F238E27FC236}">
              <a16:creationId xmlns="" xmlns:a16="http://schemas.microsoft.com/office/drawing/2014/main" id="{8723E3BA-7DED-4611-AE1E-7FC66D7EF64D}"/>
            </a:ext>
          </a:extLst>
        </xdr:cNvPr>
        <xdr:cNvSpPr>
          <a:spLocks noChangeAspect="1" noChangeArrowheads="1"/>
        </xdr:cNvSpPr>
      </xdr:nvSpPr>
      <xdr:spPr bwMode="auto">
        <a:xfrm>
          <a:off x="2869406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1205" name="AutoShape 3">
          <a:extLst>
            <a:ext uri="{FF2B5EF4-FFF2-40B4-BE49-F238E27FC236}">
              <a16:creationId xmlns="" xmlns:a16="http://schemas.microsoft.com/office/drawing/2014/main" id="{943B9003-B844-43FB-82DE-05A9EF7D7140}"/>
            </a:ext>
          </a:extLst>
        </xdr:cNvPr>
        <xdr:cNvSpPr>
          <a:spLocks noChangeAspect="1" noChangeArrowheads="1"/>
        </xdr:cNvSpPr>
      </xdr:nvSpPr>
      <xdr:spPr bwMode="auto">
        <a:xfrm>
          <a:off x="4572000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1206" name="AutoShape 3">
          <a:extLst>
            <a:ext uri="{FF2B5EF4-FFF2-40B4-BE49-F238E27FC236}">
              <a16:creationId xmlns="" xmlns:a16="http://schemas.microsoft.com/office/drawing/2014/main" id="{7B475C10-6870-46FE-98CD-828E7862B5AE}"/>
            </a:ext>
          </a:extLst>
        </xdr:cNvPr>
        <xdr:cNvSpPr>
          <a:spLocks noChangeAspect="1" noChangeArrowheads="1"/>
        </xdr:cNvSpPr>
      </xdr:nvSpPr>
      <xdr:spPr bwMode="auto">
        <a:xfrm>
          <a:off x="1166813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1207" name="AutoShape 3">
          <a:extLst>
            <a:ext uri="{FF2B5EF4-FFF2-40B4-BE49-F238E27FC236}">
              <a16:creationId xmlns="" xmlns:a16="http://schemas.microsoft.com/office/drawing/2014/main" id="{48C96BC5-0202-4ECD-A121-A10A3B62173A}"/>
            </a:ext>
          </a:extLst>
        </xdr:cNvPr>
        <xdr:cNvSpPr>
          <a:spLocks noChangeAspect="1" noChangeArrowheads="1"/>
        </xdr:cNvSpPr>
      </xdr:nvSpPr>
      <xdr:spPr bwMode="auto">
        <a:xfrm>
          <a:off x="2869406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1208" name="AutoShape 3">
          <a:extLst>
            <a:ext uri="{FF2B5EF4-FFF2-40B4-BE49-F238E27FC236}">
              <a16:creationId xmlns="" xmlns:a16="http://schemas.microsoft.com/office/drawing/2014/main" id="{8E4AA3A8-4252-4A13-975D-07737FC6AE2E}"/>
            </a:ext>
          </a:extLst>
        </xdr:cNvPr>
        <xdr:cNvSpPr>
          <a:spLocks noChangeAspect="1" noChangeArrowheads="1"/>
        </xdr:cNvSpPr>
      </xdr:nvSpPr>
      <xdr:spPr bwMode="auto">
        <a:xfrm>
          <a:off x="4572000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304800" cy="304800"/>
    <xdr:sp macro="" textlink="">
      <xdr:nvSpPr>
        <xdr:cNvPr id="1209" name="AutoShape 3">
          <a:extLst>
            <a:ext uri="{FF2B5EF4-FFF2-40B4-BE49-F238E27FC236}">
              <a16:creationId xmlns="" xmlns:a16="http://schemas.microsoft.com/office/drawing/2014/main" id="{5E8D6428-5AEE-4D11-B13D-011DDBD6A752}"/>
            </a:ext>
          </a:extLst>
        </xdr:cNvPr>
        <xdr:cNvSpPr>
          <a:spLocks noChangeAspect="1" noChangeArrowheads="1"/>
        </xdr:cNvSpPr>
      </xdr:nvSpPr>
      <xdr:spPr bwMode="auto">
        <a:xfrm>
          <a:off x="1166813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1210" name="AutoShape 3">
          <a:extLst>
            <a:ext uri="{FF2B5EF4-FFF2-40B4-BE49-F238E27FC236}">
              <a16:creationId xmlns="" xmlns:a16="http://schemas.microsoft.com/office/drawing/2014/main" id="{7064C4A3-3B8E-4308-A026-8A31056CF7DA}"/>
            </a:ext>
          </a:extLst>
        </xdr:cNvPr>
        <xdr:cNvSpPr>
          <a:spLocks noChangeAspect="1" noChangeArrowheads="1"/>
        </xdr:cNvSpPr>
      </xdr:nvSpPr>
      <xdr:spPr bwMode="auto">
        <a:xfrm>
          <a:off x="2869406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1211" name="AutoShape 3">
          <a:extLst>
            <a:ext uri="{FF2B5EF4-FFF2-40B4-BE49-F238E27FC236}">
              <a16:creationId xmlns="" xmlns:a16="http://schemas.microsoft.com/office/drawing/2014/main" id="{3F9CE296-7E8E-44EF-9019-CB865C55625F}"/>
            </a:ext>
          </a:extLst>
        </xdr:cNvPr>
        <xdr:cNvSpPr>
          <a:spLocks noChangeAspect="1" noChangeArrowheads="1"/>
        </xdr:cNvSpPr>
      </xdr:nvSpPr>
      <xdr:spPr bwMode="auto">
        <a:xfrm>
          <a:off x="4572000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28</xdr:row>
      <xdr:rowOff>0</xdr:rowOff>
    </xdr:from>
    <xdr:ext cx="304800" cy="304800"/>
    <xdr:sp macro="" textlink="">
      <xdr:nvSpPr>
        <xdr:cNvPr id="1212" name="AutoShape 3">
          <a:extLst>
            <a:ext uri="{FF2B5EF4-FFF2-40B4-BE49-F238E27FC236}">
              <a16:creationId xmlns="" xmlns:a16="http://schemas.microsoft.com/office/drawing/2014/main" id="{95DFCC51-0426-4AC5-9A10-272AA0A97A93}"/>
            </a:ext>
          </a:extLst>
        </xdr:cNvPr>
        <xdr:cNvSpPr>
          <a:spLocks noChangeAspect="1" noChangeArrowheads="1"/>
        </xdr:cNvSpPr>
      </xdr:nvSpPr>
      <xdr:spPr bwMode="auto">
        <a:xfrm>
          <a:off x="1166813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213" name="AutoShape 3">
          <a:extLst>
            <a:ext uri="{FF2B5EF4-FFF2-40B4-BE49-F238E27FC236}">
              <a16:creationId xmlns="" xmlns:a16="http://schemas.microsoft.com/office/drawing/2014/main" id="{646A96CA-3646-4C6F-A78F-88E0125A7B8F}"/>
            </a:ext>
          </a:extLst>
        </xdr:cNvPr>
        <xdr:cNvSpPr>
          <a:spLocks noChangeAspect="1" noChangeArrowheads="1"/>
        </xdr:cNvSpPr>
      </xdr:nvSpPr>
      <xdr:spPr bwMode="auto">
        <a:xfrm>
          <a:off x="2869406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214" name="AutoShape 3">
          <a:extLst>
            <a:ext uri="{FF2B5EF4-FFF2-40B4-BE49-F238E27FC236}">
              <a16:creationId xmlns="" xmlns:a16="http://schemas.microsoft.com/office/drawing/2014/main" id="{0A501789-AA64-4825-A336-08A624E01919}"/>
            </a:ext>
          </a:extLst>
        </xdr:cNvPr>
        <xdr:cNvSpPr>
          <a:spLocks noChangeAspect="1" noChangeArrowheads="1"/>
        </xdr:cNvSpPr>
      </xdr:nvSpPr>
      <xdr:spPr bwMode="auto">
        <a:xfrm>
          <a:off x="4572000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304800" cy="304800"/>
    <xdr:sp macro="" textlink="">
      <xdr:nvSpPr>
        <xdr:cNvPr id="1215" name="AutoShape 3">
          <a:extLst>
            <a:ext uri="{FF2B5EF4-FFF2-40B4-BE49-F238E27FC236}">
              <a16:creationId xmlns="" xmlns:a16="http://schemas.microsoft.com/office/drawing/2014/main" id="{0F1D94A0-05FC-4CB9-8748-1948461D4D40}"/>
            </a:ext>
          </a:extLst>
        </xdr:cNvPr>
        <xdr:cNvSpPr>
          <a:spLocks noChangeAspect="1" noChangeArrowheads="1"/>
        </xdr:cNvSpPr>
      </xdr:nvSpPr>
      <xdr:spPr bwMode="auto">
        <a:xfrm>
          <a:off x="1166813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1216" name="AutoShape 3">
          <a:extLst>
            <a:ext uri="{FF2B5EF4-FFF2-40B4-BE49-F238E27FC236}">
              <a16:creationId xmlns="" xmlns:a16="http://schemas.microsoft.com/office/drawing/2014/main" id="{CAF98905-E24F-427A-9365-3EB3716A7808}"/>
            </a:ext>
          </a:extLst>
        </xdr:cNvPr>
        <xdr:cNvSpPr>
          <a:spLocks noChangeAspect="1" noChangeArrowheads="1"/>
        </xdr:cNvSpPr>
      </xdr:nvSpPr>
      <xdr:spPr bwMode="auto">
        <a:xfrm>
          <a:off x="2869406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1217" name="AutoShape 3">
          <a:extLst>
            <a:ext uri="{FF2B5EF4-FFF2-40B4-BE49-F238E27FC236}">
              <a16:creationId xmlns="" xmlns:a16="http://schemas.microsoft.com/office/drawing/2014/main" id="{55396774-07C7-4C23-9BAF-B2662D5AA61D}"/>
            </a:ext>
          </a:extLst>
        </xdr:cNvPr>
        <xdr:cNvSpPr>
          <a:spLocks noChangeAspect="1" noChangeArrowheads="1"/>
        </xdr:cNvSpPr>
      </xdr:nvSpPr>
      <xdr:spPr bwMode="auto">
        <a:xfrm>
          <a:off x="4572000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30</xdr:row>
      <xdr:rowOff>0</xdr:rowOff>
    </xdr:from>
    <xdr:ext cx="304800" cy="304800"/>
    <xdr:sp macro="" textlink="">
      <xdr:nvSpPr>
        <xdr:cNvPr id="1218" name="AutoShape 3">
          <a:extLst>
            <a:ext uri="{FF2B5EF4-FFF2-40B4-BE49-F238E27FC236}">
              <a16:creationId xmlns="" xmlns:a16="http://schemas.microsoft.com/office/drawing/2014/main" id="{5FC55305-D479-4CC0-AF84-7C611D750BCE}"/>
            </a:ext>
          </a:extLst>
        </xdr:cNvPr>
        <xdr:cNvSpPr>
          <a:spLocks noChangeAspect="1" noChangeArrowheads="1"/>
        </xdr:cNvSpPr>
      </xdr:nvSpPr>
      <xdr:spPr bwMode="auto">
        <a:xfrm>
          <a:off x="1166813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219" name="AutoShape 3">
          <a:extLst>
            <a:ext uri="{FF2B5EF4-FFF2-40B4-BE49-F238E27FC236}">
              <a16:creationId xmlns="" xmlns:a16="http://schemas.microsoft.com/office/drawing/2014/main" id="{8A259B3F-C47D-490B-B868-D5D23F09FF2C}"/>
            </a:ext>
          </a:extLst>
        </xdr:cNvPr>
        <xdr:cNvSpPr>
          <a:spLocks noChangeAspect="1" noChangeArrowheads="1"/>
        </xdr:cNvSpPr>
      </xdr:nvSpPr>
      <xdr:spPr bwMode="auto">
        <a:xfrm>
          <a:off x="2869406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220" name="AutoShape 3">
          <a:extLst>
            <a:ext uri="{FF2B5EF4-FFF2-40B4-BE49-F238E27FC236}">
              <a16:creationId xmlns="" xmlns:a16="http://schemas.microsoft.com/office/drawing/2014/main" id="{D9DB3732-1D14-4D88-A239-1910577F119E}"/>
            </a:ext>
          </a:extLst>
        </xdr:cNvPr>
        <xdr:cNvSpPr>
          <a:spLocks noChangeAspect="1" noChangeArrowheads="1"/>
        </xdr:cNvSpPr>
      </xdr:nvSpPr>
      <xdr:spPr bwMode="auto">
        <a:xfrm>
          <a:off x="4572000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304800" cy="304800"/>
    <xdr:sp macro="" textlink="">
      <xdr:nvSpPr>
        <xdr:cNvPr id="1221" name="AutoShape 3">
          <a:extLst>
            <a:ext uri="{FF2B5EF4-FFF2-40B4-BE49-F238E27FC236}">
              <a16:creationId xmlns="" xmlns:a16="http://schemas.microsoft.com/office/drawing/2014/main" id="{9EDBFBD0-B89A-4A4D-B7FA-5701BC1A7401}"/>
            </a:ext>
          </a:extLst>
        </xdr:cNvPr>
        <xdr:cNvSpPr>
          <a:spLocks noChangeAspect="1" noChangeArrowheads="1"/>
        </xdr:cNvSpPr>
      </xdr:nvSpPr>
      <xdr:spPr bwMode="auto">
        <a:xfrm>
          <a:off x="1166813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222" name="AutoShape 3">
          <a:extLst>
            <a:ext uri="{FF2B5EF4-FFF2-40B4-BE49-F238E27FC236}">
              <a16:creationId xmlns="" xmlns:a16="http://schemas.microsoft.com/office/drawing/2014/main" id="{B79C1314-B3DE-46AC-9E57-57B6724D2D90}"/>
            </a:ext>
          </a:extLst>
        </xdr:cNvPr>
        <xdr:cNvSpPr>
          <a:spLocks noChangeAspect="1" noChangeArrowheads="1"/>
        </xdr:cNvSpPr>
      </xdr:nvSpPr>
      <xdr:spPr bwMode="auto">
        <a:xfrm>
          <a:off x="2869406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223" name="AutoShape 3">
          <a:extLst>
            <a:ext uri="{FF2B5EF4-FFF2-40B4-BE49-F238E27FC236}">
              <a16:creationId xmlns="" xmlns:a16="http://schemas.microsoft.com/office/drawing/2014/main" id="{0006569A-F662-4984-BC4E-2BE7D341ACB7}"/>
            </a:ext>
          </a:extLst>
        </xdr:cNvPr>
        <xdr:cNvSpPr>
          <a:spLocks noChangeAspect="1" noChangeArrowheads="1"/>
        </xdr:cNvSpPr>
      </xdr:nvSpPr>
      <xdr:spPr bwMode="auto">
        <a:xfrm>
          <a:off x="4572000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31</xdr:row>
      <xdr:rowOff>0</xdr:rowOff>
    </xdr:from>
    <xdr:ext cx="304800" cy="304800"/>
    <xdr:sp macro="" textlink="">
      <xdr:nvSpPr>
        <xdr:cNvPr id="1224" name="AutoShape 3">
          <a:extLst>
            <a:ext uri="{FF2B5EF4-FFF2-40B4-BE49-F238E27FC236}">
              <a16:creationId xmlns="" xmlns:a16="http://schemas.microsoft.com/office/drawing/2014/main" id="{C4441226-7CA9-436D-91E3-1CDB999402D9}"/>
            </a:ext>
          </a:extLst>
        </xdr:cNvPr>
        <xdr:cNvSpPr>
          <a:spLocks noChangeAspect="1" noChangeArrowheads="1"/>
        </xdr:cNvSpPr>
      </xdr:nvSpPr>
      <xdr:spPr bwMode="auto">
        <a:xfrm>
          <a:off x="1166813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225" name="AutoShape 3">
          <a:extLst>
            <a:ext uri="{FF2B5EF4-FFF2-40B4-BE49-F238E27FC236}">
              <a16:creationId xmlns="" xmlns:a16="http://schemas.microsoft.com/office/drawing/2014/main" id="{B2494D4D-2B64-4D4D-87B8-14BB613987E7}"/>
            </a:ext>
          </a:extLst>
        </xdr:cNvPr>
        <xdr:cNvSpPr>
          <a:spLocks noChangeAspect="1" noChangeArrowheads="1"/>
        </xdr:cNvSpPr>
      </xdr:nvSpPr>
      <xdr:spPr bwMode="auto">
        <a:xfrm>
          <a:off x="2869406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226" name="AutoShape 3">
          <a:extLst>
            <a:ext uri="{FF2B5EF4-FFF2-40B4-BE49-F238E27FC236}">
              <a16:creationId xmlns="" xmlns:a16="http://schemas.microsoft.com/office/drawing/2014/main" id="{96021420-3671-41DD-B095-AC91BFA1AC8B}"/>
            </a:ext>
          </a:extLst>
        </xdr:cNvPr>
        <xdr:cNvSpPr>
          <a:spLocks noChangeAspect="1" noChangeArrowheads="1"/>
        </xdr:cNvSpPr>
      </xdr:nvSpPr>
      <xdr:spPr bwMode="auto">
        <a:xfrm>
          <a:off x="4572000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304800" cy="304800"/>
    <xdr:sp macro="" textlink="">
      <xdr:nvSpPr>
        <xdr:cNvPr id="1227" name="AutoShape 3">
          <a:extLst>
            <a:ext uri="{FF2B5EF4-FFF2-40B4-BE49-F238E27FC236}">
              <a16:creationId xmlns="" xmlns:a16="http://schemas.microsoft.com/office/drawing/2014/main" id="{C70BB341-63D2-4223-9D9E-EDFC825F1409}"/>
            </a:ext>
          </a:extLst>
        </xdr:cNvPr>
        <xdr:cNvSpPr>
          <a:spLocks noChangeAspect="1" noChangeArrowheads="1"/>
        </xdr:cNvSpPr>
      </xdr:nvSpPr>
      <xdr:spPr bwMode="auto">
        <a:xfrm>
          <a:off x="1166813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228" name="AutoShape 3">
          <a:extLst>
            <a:ext uri="{FF2B5EF4-FFF2-40B4-BE49-F238E27FC236}">
              <a16:creationId xmlns="" xmlns:a16="http://schemas.microsoft.com/office/drawing/2014/main" id="{0117ADDD-175A-4E04-8DDE-410D2239DD1D}"/>
            </a:ext>
          </a:extLst>
        </xdr:cNvPr>
        <xdr:cNvSpPr>
          <a:spLocks noChangeAspect="1" noChangeArrowheads="1"/>
        </xdr:cNvSpPr>
      </xdr:nvSpPr>
      <xdr:spPr bwMode="auto">
        <a:xfrm>
          <a:off x="2869406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229" name="AutoShape 3">
          <a:extLst>
            <a:ext uri="{FF2B5EF4-FFF2-40B4-BE49-F238E27FC236}">
              <a16:creationId xmlns="" xmlns:a16="http://schemas.microsoft.com/office/drawing/2014/main" id="{E55BC273-6F1F-40BA-8C46-205FC948ED03}"/>
            </a:ext>
          </a:extLst>
        </xdr:cNvPr>
        <xdr:cNvSpPr>
          <a:spLocks noChangeAspect="1" noChangeArrowheads="1"/>
        </xdr:cNvSpPr>
      </xdr:nvSpPr>
      <xdr:spPr bwMode="auto">
        <a:xfrm>
          <a:off x="4572000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04800" cy="304800"/>
    <xdr:sp macro="" textlink="">
      <xdr:nvSpPr>
        <xdr:cNvPr id="1230" name="AutoShape 3">
          <a:extLst>
            <a:ext uri="{FF2B5EF4-FFF2-40B4-BE49-F238E27FC236}">
              <a16:creationId xmlns="" xmlns:a16="http://schemas.microsoft.com/office/drawing/2014/main" id="{5D5573BD-F121-45D9-A549-06E10624C3B2}"/>
            </a:ext>
          </a:extLst>
        </xdr:cNvPr>
        <xdr:cNvSpPr>
          <a:spLocks noChangeAspect="1" noChangeArrowheads="1"/>
        </xdr:cNvSpPr>
      </xdr:nvSpPr>
      <xdr:spPr bwMode="auto">
        <a:xfrm>
          <a:off x="1166813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231" name="AutoShape 3">
          <a:extLst>
            <a:ext uri="{FF2B5EF4-FFF2-40B4-BE49-F238E27FC236}">
              <a16:creationId xmlns="" xmlns:a16="http://schemas.microsoft.com/office/drawing/2014/main" id="{0FE1B202-FDE2-4A48-9C35-C751F4E9F7BC}"/>
            </a:ext>
          </a:extLst>
        </xdr:cNvPr>
        <xdr:cNvSpPr>
          <a:spLocks noChangeAspect="1" noChangeArrowheads="1"/>
        </xdr:cNvSpPr>
      </xdr:nvSpPr>
      <xdr:spPr bwMode="auto">
        <a:xfrm>
          <a:off x="2869406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232" name="AutoShape 3">
          <a:extLst>
            <a:ext uri="{FF2B5EF4-FFF2-40B4-BE49-F238E27FC236}">
              <a16:creationId xmlns="" xmlns:a16="http://schemas.microsoft.com/office/drawing/2014/main" id="{60E45033-99E0-4553-97BD-BCBDB5226FBA}"/>
            </a:ext>
          </a:extLst>
        </xdr:cNvPr>
        <xdr:cNvSpPr>
          <a:spLocks noChangeAspect="1" noChangeArrowheads="1"/>
        </xdr:cNvSpPr>
      </xdr:nvSpPr>
      <xdr:spPr bwMode="auto">
        <a:xfrm>
          <a:off x="4572000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24</xdr:row>
      <xdr:rowOff>0</xdr:rowOff>
    </xdr:from>
    <xdr:ext cx="304800" cy="304800"/>
    <xdr:sp macro="" textlink="">
      <xdr:nvSpPr>
        <xdr:cNvPr id="1233" name="AutoShape 3">
          <a:extLst>
            <a:ext uri="{FF2B5EF4-FFF2-40B4-BE49-F238E27FC236}">
              <a16:creationId xmlns="" xmlns:a16="http://schemas.microsoft.com/office/drawing/2014/main" id="{8505655B-B97D-4357-B658-18DED21C07EE}"/>
            </a:ext>
          </a:extLst>
        </xdr:cNvPr>
        <xdr:cNvSpPr>
          <a:spLocks noChangeAspect="1" noChangeArrowheads="1"/>
        </xdr:cNvSpPr>
      </xdr:nvSpPr>
      <xdr:spPr bwMode="auto">
        <a:xfrm>
          <a:off x="1166813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234" name="AutoShape 3">
          <a:extLst>
            <a:ext uri="{FF2B5EF4-FFF2-40B4-BE49-F238E27FC236}">
              <a16:creationId xmlns="" xmlns:a16="http://schemas.microsoft.com/office/drawing/2014/main" id="{C2F642DA-5F45-47FA-920E-DB2CD83C6CE4}"/>
            </a:ext>
          </a:extLst>
        </xdr:cNvPr>
        <xdr:cNvSpPr>
          <a:spLocks noChangeAspect="1" noChangeArrowheads="1"/>
        </xdr:cNvSpPr>
      </xdr:nvSpPr>
      <xdr:spPr bwMode="auto">
        <a:xfrm>
          <a:off x="2869406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235" name="AutoShape 3">
          <a:extLst>
            <a:ext uri="{FF2B5EF4-FFF2-40B4-BE49-F238E27FC236}">
              <a16:creationId xmlns="" xmlns:a16="http://schemas.microsoft.com/office/drawing/2014/main" id="{EE555B52-BFDF-4E61-B70C-6664F6BDB669}"/>
            </a:ext>
          </a:extLst>
        </xdr:cNvPr>
        <xdr:cNvSpPr>
          <a:spLocks noChangeAspect="1" noChangeArrowheads="1"/>
        </xdr:cNvSpPr>
      </xdr:nvSpPr>
      <xdr:spPr bwMode="auto">
        <a:xfrm>
          <a:off x="4572000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33</xdr:row>
      <xdr:rowOff>0</xdr:rowOff>
    </xdr:from>
    <xdr:ext cx="304800" cy="304800"/>
    <xdr:sp macro="" textlink="">
      <xdr:nvSpPr>
        <xdr:cNvPr id="1236" name="AutoShape 3">
          <a:extLst>
            <a:ext uri="{FF2B5EF4-FFF2-40B4-BE49-F238E27FC236}">
              <a16:creationId xmlns="" xmlns:a16="http://schemas.microsoft.com/office/drawing/2014/main" id="{2190B20D-4B2D-4805-A23A-D5BA830F2982}"/>
            </a:ext>
          </a:extLst>
        </xdr:cNvPr>
        <xdr:cNvSpPr>
          <a:spLocks noChangeAspect="1" noChangeArrowheads="1"/>
        </xdr:cNvSpPr>
      </xdr:nvSpPr>
      <xdr:spPr bwMode="auto">
        <a:xfrm>
          <a:off x="1166813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237" name="AutoShape 3">
          <a:extLst>
            <a:ext uri="{FF2B5EF4-FFF2-40B4-BE49-F238E27FC236}">
              <a16:creationId xmlns="" xmlns:a16="http://schemas.microsoft.com/office/drawing/2014/main" id="{DFF7A918-8FDD-4C87-AACA-C029BA8A01EF}"/>
            </a:ext>
          </a:extLst>
        </xdr:cNvPr>
        <xdr:cNvSpPr>
          <a:spLocks noChangeAspect="1" noChangeArrowheads="1"/>
        </xdr:cNvSpPr>
      </xdr:nvSpPr>
      <xdr:spPr bwMode="auto">
        <a:xfrm>
          <a:off x="2869406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238" name="AutoShape 3">
          <a:extLst>
            <a:ext uri="{FF2B5EF4-FFF2-40B4-BE49-F238E27FC236}">
              <a16:creationId xmlns="" xmlns:a16="http://schemas.microsoft.com/office/drawing/2014/main" id="{A88B852B-8B20-4400-A99F-B05DA2BCF604}"/>
            </a:ext>
          </a:extLst>
        </xdr:cNvPr>
        <xdr:cNvSpPr>
          <a:spLocks noChangeAspect="1" noChangeArrowheads="1"/>
        </xdr:cNvSpPr>
      </xdr:nvSpPr>
      <xdr:spPr bwMode="auto">
        <a:xfrm>
          <a:off x="4572000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25</xdr:row>
      <xdr:rowOff>0</xdr:rowOff>
    </xdr:from>
    <xdr:ext cx="304800" cy="304800"/>
    <xdr:sp macro="" textlink="">
      <xdr:nvSpPr>
        <xdr:cNvPr id="1239" name="AutoShape 3">
          <a:extLst>
            <a:ext uri="{FF2B5EF4-FFF2-40B4-BE49-F238E27FC236}">
              <a16:creationId xmlns="" xmlns:a16="http://schemas.microsoft.com/office/drawing/2014/main" id="{F02B0C22-F42A-4D32-9C2E-D97D055B650D}"/>
            </a:ext>
          </a:extLst>
        </xdr:cNvPr>
        <xdr:cNvSpPr>
          <a:spLocks noChangeAspect="1" noChangeArrowheads="1"/>
        </xdr:cNvSpPr>
      </xdr:nvSpPr>
      <xdr:spPr bwMode="auto">
        <a:xfrm>
          <a:off x="1166813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240" name="AutoShape 3">
          <a:extLst>
            <a:ext uri="{FF2B5EF4-FFF2-40B4-BE49-F238E27FC236}">
              <a16:creationId xmlns="" xmlns:a16="http://schemas.microsoft.com/office/drawing/2014/main" id="{88D02F5C-9D9B-4BDF-B06B-929A1900187A}"/>
            </a:ext>
          </a:extLst>
        </xdr:cNvPr>
        <xdr:cNvSpPr>
          <a:spLocks noChangeAspect="1" noChangeArrowheads="1"/>
        </xdr:cNvSpPr>
      </xdr:nvSpPr>
      <xdr:spPr bwMode="auto">
        <a:xfrm>
          <a:off x="2869406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241" name="AutoShape 3">
          <a:extLst>
            <a:ext uri="{FF2B5EF4-FFF2-40B4-BE49-F238E27FC236}">
              <a16:creationId xmlns="" xmlns:a16="http://schemas.microsoft.com/office/drawing/2014/main" id="{3C2A2C1F-CB42-4BB7-8809-69A3BF0959B8}"/>
            </a:ext>
          </a:extLst>
        </xdr:cNvPr>
        <xdr:cNvSpPr>
          <a:spLocks noChangeAspect="1" noChangeArrowheads="1"/>
        </xdr:cNvSpPr>
      </xdr:nvSpPr>
      <xdr:spPr bwMode="auto">
        <a:xfrm>
          <a:off x="4572000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304800" cy="304800"/>
    <xdr:sp macro="" textlink="">
      <xdr:nvSpPr>
        <xdr:cNvPr id="1242" name="AutoShape 3">
          <a:extLst>
            <a:ext uri="{FF2B5EF4-FFF2-40B4-BE49-F238E27FC236}">
              <a16:creationId xmlns="" xmlns:a16="http://schemas.microsoft.com/office/drawing/2014/main" id="{FB75D73C-1D62-47FF-BC0A-048968E9D2B8}"/>
            </a:ext>
          </a:extLst>
        </xdr:cNvPr>
        <xdr:cNvSpPr>
          <a:spLocks noChangeAspect="1" noChangeArrowheads="1"/>
        </xdr:cNvSpPr>
      </xdr:nvSpPr>
      <xdr:spPr bwMode="auto">
        <a:xfrm>
          <a:off x="1166813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243" name="AutoShape 3">
          <a:extLst>
            <a:ext uri="{FF2B5EF4-FFF2-40B4-BE49-F238E27FC236}">
              <a16:creationId xmlns="" xmlns:a16="http://schemas.microsoft.com/office/drawing/2014/main" id="{0373501D-6976-47EB-A932-DABFD748910F}"/>
            </a:ext>
          </a:extLst>
        </xdr:cNvPr>
        <xdr:cNvSpPr>
          <a:spLocks noChangeAspect="1" noChangeArrowheads="1"/>
        </xdr:cNvSpPr>
      </xdr:nvSpPr>
      <xdr:spPr bwMode="auto">
        <a:xfrm>
          <a:off x="2869406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244" name="AutoShape 3">
          <a:extLst>
            <a:ext uri="{FF2B5EF4-FFF2-40B4-BE49-F238E27FC236}">
              <a16:creationId xmlns="" xmlns:a16="http://schemas.microsoft.com/office/drawing/2014/main" id="{AF940C82-F4D4-4C5B-A78E-0FA39DE8C619}"/>
            </a:ext>
          </a:extLst>
        </xdr:cNvPr>
        <xdr:cNvSpPr>
          <a:spLocks noChangeAspect="1" noChangeArrowheads="1"/>
        </xdr:cNvSpPr>
      </xdr:nvSpPr>
      <xdr:spPr bwMode="auto">
        <a:xfrm>
          <a:off x="4572000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30</xdr:row>
      <xdr:rowOff>0</xdr:rowOff>
    </xdr:from>
    <xdr:ext cx="304800" cy="304800"/>
    <xdr:sp macro="" textlink="">
      <xdr:nvSpPr>
        <xdr:cNvPr id="1245" name="AutoShape 3">
          <a:extLst>
            <a:ext uri="{FF2B5EF4-FFF2-40B4-BE49-F238E27FC236}">
              <a16:creationId xmlns="" xmlns:a16="http://schemas.microsoft.com/office/drawing/2014/main" id="{C8FB5794-04E9-4333-9E48-545BA0E7AB5E}"/>
            </a:ext>
          </a:extLst>
        </xdr:cNvPr>
        <xdr:cNvSpPr>
          <a:spLocks noChangeAspect="1" noChangeArrowheads="1"/>
        </xdr:cNvSpPr>
      </xdr:nvSpPr>
      <xdr:spPr bwMode="auto">
        <a:xfrm>
          <a:off x="1166813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246" name="AutoShape 3">
          <a:extLst>
            <a:ext uri="{FF2B5EF4-FFF2-40B4-BE49-F238E27FC236}">
              <a16:creationId xmlns="" xmlns:a16="http://schemas.microsoft.com/office/drawing/2014/main" id="{0069AABC-3944-4BAC-BEF9-F222A14A899D}"/>
            </a:ext>
          </a:extLst>
        </xdr:cNvPr>
        <xdr:cNvSpPr>
          <a:spLocks noChangeAspect="1" noChangeArrowheads="1"/>
        </xdr:cNvSpPr>
      </xdr:nvSpPr>
      <xdr:spPr bwMode="auto">
        <a:xfrm>
          <a:off x="2869406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247" name="AutoShape 3">
          <a:extLst>
            <a:ext uri="{FF2B5EF4-FFF2-40B4-BE49-F238E27FC236}">
              <a16:creationId xmlns="" xmlns:a16="http://schemas.microsoft.com/office/drawing/2014/main" id="{254D7EDD-B8EE-495A-A8F3-8E59A192E7EA}"/>
            </a:ext>
          </a:extLst>
        </xdr:cNvPr>
        <xdr:cNvSpPr>
          <a:spLocks noChangeAspect="1" noChangeArrowheads="1"/>
        </xdr:cNvSpPr>
      </xdr:nvSpPr>
      <xdr:spPr bwMode="auto">
        <a:xfrm>
          <a:off x="4572000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39</xdr:row>
      <xdr:rowOff>0</xdr:rowOff>
    </xdr:from>
    <xdr:ext cx="304800" cy="304800"/>
    <xdr:sp macro="" textlink="">
      <xdr:nvSpPr>
        <xdr:cNvPr id="1248" name="AutoShape 3">
          <a:extLst>
            <a:ext uri="{FF2B5EF4-FFF2-40B4-BE49-F238E27FC236}">
              <a16:creationId xmlns="" xmlns:a16="http://schemas.microsoft.com/office/drawing/2014/main" id="{C017ACE0-C693-4B83-A3DD-2335B90D7ED7}"/>
            </a:ext>
          </a:extLst>
        </xdr:cNvPr>
        <xdr:cNvSpPr>
          <a:spLocks noChangeAspect="1" noChangeArrowheads="1"/>
        </xdr:cNvSpPr>
      </xdr:nvSpPr>
      <xdr:spPr bwMode="auto">
        <a:xfrm>
          <a:off x="1166813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49" name="AutoShape 3">
          <a:extLst>
            <a:ext uri="{FF2B5EF4-FFF2-40B4-BE49-F238E27FC236}">
              <a16:creationId xmlns="" xmlns:a16="http://schemas.microsoft.com/office/drawing/2014/main" id="{8F225871-36FB-4BE7-9001-48620B8673F5}"/>
            </a:ext>
          </a:extLst>
        </xdr:cNvPr>
        <xdr:cNvSpPr>
          <a:spLocks noChangeAspect="1" noChangeArrowheads="1"/>
        </xdr:cNvSpPr>
      </xdr:nvSpPr>
      <xdr:spPr bwMode="auto">
        <a:xfrm>
          <a:off x="2869406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50" name="AutoShape 3">
          <a:extLst>
            <a:ext uri="{FF2B5EF4-FFF2-40B4-BE49-F238E27FC236}">
              <a16:creationId xmlns="" xmlns:a16="http://schemas.microsoft.com/office/drawing/2014/main" id="{0474B075-1E24-4BC6-BBDF-0665F7D15592}"/>
            </a:ext>
          </a:extLst>
        </xdr:cNvPr>
        <xdr:cNvSpPr>
          <a:spLocks noChangeAspect="1" noChangeArrowheads="1"/>
        </xdr:cNvSpPr>
      </xdr:nvSpPr>
      <xdr:spPr bwMode="auto">
        <a:xfrm>
          <a:off x="4572000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31</xdr:row>
      <xdr:rowOff>0</xdr:rowOff>
    </xdr:from>
    <xdr:ext cx="304800" cy="304800"/>
    <xdr:sp macro="" textlink="">
      <xdr:nvSpPr>
        <xdr:cNvPr id="1251" name="AutoShape 3">
          <a:extLst>
            <a:ext uri="{FF2B5EF4-FFF2-40B4-BE49-F238E27FC236}">
              <a16:creationId xmlns="" xmlns:a16="http://schemas.microsoft.com/office/drawing/2014/main" id="{27F0BB32-F7C2-40E1-B098-A31C257E3AF7}"/>
            </a:ext>
          </a:extLst>
        </xdr:cNvPr>
        <xdr:cNvSpPr>
          <a:spLocks noChangeAspect="1" noChangeArrowheads="1"/>
        </xdr:cNvSpPr>
      </xdr:nvSpPr>
      <xdr:spPr bwMode="auto">
        <a:xfrm>
          <a:off x="1166813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252" name="AutoShape 3">
          <a:extLst>
            <a:ext uri="{FF2B5EF4-FFF2-40B4-BE49-F238E27FC236}">
              <a16:creationId xmlns="" xmlns:a16="http://schemas.microsoft.com/office/drawing/2014/main" id="{11817EC3-CF12-4529-8135-690A4338A844}"/>
            </a:ext>
          </a:extLst>
        </xdr:cNvPr>
        <xdr:cNvSpPr>
          <a:spLocks noChangeAspect="1" noChangeArrowheads="1"/>
        </xdr:cNvSpPr>
      </xdr:nvSpPr>
      <xdr:spPr bwMode="auto">
        <a:xfrm>
          <a:off x="2869406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253" name="AutoShape 3">
          <a:extLst>
            <a:ext uri="{FF2B5EF4-FFF2-40B4-BE49-F238E27FC236}">
              <a16:creationId xmlns="" xmlns:a16="http://schemas.microsoft.com/office/drawing/2014/main" id="{A7EA3AF9-1675-4383-8E06-3C78B6290539}"/>
            </a:ext>
          </a:extLst>
        </xdr:cNvPr>
        <xdr:cNvSpPr>
          <a:spLocks noChangeAspect="1" noChangeArrowheads="1"/>
        </xdr:cNvSpPr>
      </xdr:nvSpPr>
      <xdr:spPr bwMode="auto">
        <a:xfrm>
          <a:off x="4572000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304800" cy="304800"/>
    <xdr:sp macro="" textlink="">
      <xdr:nvSpPr>
        <xdr:cNvPr id="1254" name="AutoShape 3">
          <a:extLst>
            <a:ext uri="{FF2B5EF4-FFF2-40B4-BE49-F238E27FC236}">
              <a16:creationId xmlns="" xmlns:a16="http://schemas.microsoft.com/office/drawing/2014/main" id="{61B6AE7A-D7FD-48FB-9B34-FAE15FCF02BF}"/>
            </a:ext>
          </a:extLst>
        </xdr:cNvPr>
        <xdr:cNvSpPr>
          <a:spLocks noChangeAspect="1" noChangeArrowheads="1"/>
        </xdr:cNvSpPr>
      </xdr:nvSpPr>
      <xdr:spPr bwMode="auto">
        <a:xfrm>
          <a:off x="1166813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55" name="AutoShape 3">
          <a:extLst>
            <a:ext uri="{FF2B5EF4-FFF2-40B4-BE49-F238E27FC236}">
              <a16:creationId xmlns="" xmlns:a16="http://schemas.microsoft.com/office/drawing/2014/main" id="{7DCCBC29-245F-4C10-B364-83887DC2DE47}"/>
            </a:ext>
          </a:extLst>
        </xdr:cNvPr>
        <xdr:cNvSpPr>
          <a:spLocks noChangeAspect="1" noChangeArrowheads="1"/>
        </xdr:cNvSpPr>
      </xdr:nvSpPr>
      <xdr:spPr bwMode="auto">
        <a:xfrm>
          <a:off x="2869406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56" name="AutoShape 3">
          <a:extLst>
            <a:ext uri="{FF2B5EF4-FFF2-40B4-BE49-F238E27FC236}">
              <a16:creationId xmlns="" xmlns:a16="http://schemas.microsoft.com/office/drawing/2014/main" id="{CDA14F4A-C3F3-4DA7-8974-DC8368BE6263}"/>
            </a:ext>
          </a:extLst>
        </xdr:cNvPr>
        <xdr:cNvSpPr>
          <a:spLocks noChangeAspect="1" noChangeArrowheads="1"/>
        </xdr:cNvSpPr>
      </xdr:nvSpPr>
      <xdr:spPr bwMode="auto">
        <a:xfrm>
          <a:off x="4572000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304800" cy="304800"/>
    <xdr:sp macro="" textlink="">
      <xdr:nvSpPr>
        <xdr:cNvPr id="1257" name="AutoShape 3">
          <a:extLst>
            <a:ext uri="{FF2B5EF4-FFF2-40B4-BE49-F238E27FC236}">
              <a16:creationId xmlns="" xmlns:a16="http://schemas.microsoft.com/office/drawing/2014/main" id="{D1876347-CA56-4CA4-8A0F-241C137C03C1}"/>
            </a:ext>
          </a:extLst>
        </xdr:cNvPr>
        <xdr:cNvSpPr>
          <a:spLocks noChangeAspect="1" noChangeArrowheads="1"/>
        </xdr:cNvSpPr>
      </xdr:nvSpPr>
      <xdr:spPr bwMode="auto">
        <a:xfrm>
          <a:off x="1166813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258" name="AutoShape 3">
          <a:extLst>
            <a:ext uri="{FF2B5EF4-FFF2-40B4-BE49-F238E27FC236}">
              <a16:creationId xmlns="" xmlns:a16="http://schemas.microsoft.com/office/drawing/2014/main" id="{37F08399-E446-453C-B80B-CABE201A80C0}"/>
            </a:ext>
          </a:extLst>
        </xdr:cNvPr>
        <xdr:cNvSpPr>
          <a:spLocks noChangeAspect="1" noChangeArrowheads="1"/>
        </xdr:cNvSpPr>
      </xdr:nvSpPr>
      <xdr:spPr bwMode="auto">
        <a:xfrm>
          <a:off x="2869406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259" name="AutoShape 3">
          <a:extLst>
            <a:ext uri="{FF2B5EF4-FFF2-40B4-BE49-F238E27FC236}">
              <a16:creationId xmlns="" xmlns:a16="http://schemas.microsoft.com/office/drawing/2014/main" id="{693607A9-8D86-4AC7-AD0A-96B98836657E}"/>
            </a:ext>
          </a:extLst>
        </xdr:cNvPr>
        <xdr:cNvSpPr>
          <a:spLocks noChangeAspect="1" noChangeArrowheads="1"/>
        </xdr:cNvSpPr>
      </xdr:nvSpPr>
      <xdr:spPr bwMode="auto">
        <a:xfrm>
          <a:off x="4572000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304800" cy="304800"/>
    <xdr:sp macro="" textlink="">
      <xdr:nvSpPr>
        <xdr:cNvPr id="1260" name="AutoShape 3">
          <a:extLst>
            <a:ext uri="{FF2B5EF4-FFF2-40B4-BE49-F238E27FC236}">
              <a16:creationId xmlns="" xmlns:a16="http://schemas.microsoft.com/office/drawing/2014/main" id="{4DE92138-A4BA-493C-8AC4-E1CF15982F41}"/>
            </a:ext>
          </a:extLst>
        </xdr:cNvPr>
        <xdr:cNvSpPr>
          <a:spLocks noChangeAspect="1" noChangeArrowheads="1"/>
        </xdr:cNvSpPr>
      </xdr:nvSpPr>
      <xdr:spPr bwMode="auto">
        <a:xfrm>
          <a:off x="1166813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1" name="AutoShape 3">
          <a:extLst>
            <a:ext uri="{FF2B5EF4-FFF2-40B4-BE49-F238E27FC236}">
              <a16:creationId xmlns="" xmlns:a16="http://schemas.microsoft.com/office/drawing/2014/main" id="{976B64E0-9068-4D30-BB46-B5D6A67C9B81}"/>
            </a:ext>
          </a:extLst>
        </xdr:cNvPr>
        <xdr:cNvSpPr>
          <a:spLocks noChangeAspect="1" noChangeArrowheads="1"/>
        </xdr:cNvSpPr>
      </xdr:nvSpPr>
      <xdr:spPr bwMode="auto">
        <a:xfrm>
          <a:off x="2869406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2" name="AutoShape 3">
          <a:extLst>
            <a:ext uri="{FF2B5EF4-FFF2-40B4-BE49-F238E27FC236}">
              <a16:creationId xmlns="" xmlns:a16="http://schemas.microsoft.com/office/drawing/2014/main" id="{99B615B7-7C4D-4850-BBD5-0F211E895C73}"/>
            </a:ext>
          </a:extLst>
        </xdr:cNvPr>
        <xdr:cNvSpPr>
          <a:spLocks noChangeAspect="1" noChangeArrowheads="1"/>
        </xdr:cNvSpPr>
      </xdr:nvSpPr>
      <xdr:spPr bwMode="auto">
        <a:xfrm>
          <a:off x="4572000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35</xdr:row>
      <xdr:rowOff>0</xdr:rowOff>
    </xdr:from>
    <xdr:ext cx="304800" cy="304800"/>
    <xdr:sp macro="" textlink="">
      <xdr:nvSpPr>
        <xdr:cNvPr id="1263" name="AutoShape 3">
          <a:extLst>
            <a:ext uri="{FF2B5EF4-FFF2-40B4-BE49-F238E27FC236}">
              <a16:creationId xmlns="" xmlns:a16="http://schemas.microsoft.com/office/drawing/2014/main" id="{0B4B0263-8006-49EC-B0B6-6FE44DCCF13F}"/>
            </a:ext>
          </a:extLst>
        </xdr:cNvPr>
        <xdr:cNvSpPr>
          <a:spLocks noChangeAspect="1" noChangeArrowheads="1"/>
        </xdr:cNvSpPr>
      </xdr:nvSpPr>
      <xdr:spPr bwMode="auto">
        <a:xfrm>
          <a:off x="1166813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264" name="AutoShape 3">
          <a:extLst>
            <a:ext uri="{FF2B5EF4-FFF2-40B4-BE49-F238E27FC236}">
              <a16:creationId xmlns="" xmlns:a16="http://schemas.microsoft.com/office/drawing/2014/main" id="{3459B767-6F1B-4DCE-A398-74CBC4AD1813}"/>
            </a:ext>
          </a:extLst>
        </xdr:cNvPr>
        <xdr:cNvSpPr>
          <a:spLocks noChangeAspect="1" noChangeArrowheads="1"/>
        </xdr:cNvSpPr>
      </xdr:nvSpPr>
      <xdr:spPr bwMode="auto">
        <a:xfrm>
          <a:off x="2869406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265" name="AutoShape 3">
          <a:extLst>
            <a:ext uri="{FF2B5EF4-FFF2-40B4-BE49-F238E27FC236}">
              <a16:creationId xmlns="" xmlns:a16="http://schemas.microsoft.com/office/drawing/2014/main" id="{F7D911ED-E7BA-4AA5-AF7E-A5F3CC7157E0}"/>
            </a:ext>
          </a:extLst>
        </xdr:cNvPr>
        <xdr:cNvSpPr>
          <a:spLocks noChangeAspect="1" noChangeArrowheads="1"/>
        </xdr:cNvSpPr>
      </xdr:nvSpPr>
      <xdr:spPr bwMode="auto">
        <a:xfrm>
          <a:off x="4572000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44</xdr:row>
      <xdr:rowOff>0</xdr:rowOff>
    </xdr:from>
    <xdr:ext cx="304800" cy="304800"/>
    <xdr:sp macro="" textlink="">
      <xdr:nvSpPr>
        <xdr:cNvPr id="1266" name="AutoShape 3">
          <a:extLst>
            <a:ext uri="{FF2B5EF4-FFF2-40B4-BE49-F238E27FC236}">
              <a16:creationId xmlns="" xmlns:a16="http://schemas.microsoft.com/office/drawing/2014/main" id="{55287CCD-79BD-4BF9-8DAD-7E65C8EF2D0F}"/>
            </a:ext>
          </a:extLst>
        </xdr:cNvPr>
        <xdr:cNvSpPr>
          <a:spLocks noChangeAspect="1" noChangeArrowheads="1"/>
        </xdr:cNvSpPr>
      </xdr:nvSpPr>
      <xdr:spPr bwMode="auto">
        <a:xfrm>
          <a:off x="1166813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67" name="AutoShape 3">
          <a:extLst>
            <a:ext uri="{FF2B5EF4-FFF2-40B4-BE49-F238E27FC236}">
              <a16:creationId xmlns="" xmlns:a16="http://schemas.microsoft.com/office/drawing/2014/main" id="{1DA276BC-92E0-4DA6-9AE6-5B623837D37C}"/>
            </a:ext>
          </a:extLst>
        </xdr:cNvPr>
        <xdr:cNvSpPr>
          <a:spLocks noChangeAspect="1" noChangeArrowheads="1"/>
        </xdr:cNvSpPr>
      </xdr:nvSpPr>
      <xdr:spPr bwMode="auto">
        <a:xfrm>
          <a:off x="2869406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68" name="AutoShape 3">
          <a:extLst>
            <a:ext uri="{FF2B5EF4-FFF2-40B4-BE49-F238E27FC236}">
              <a16:creationId xmlns="" xmlns:a16="http://schemas.microsoft.com/office/drawing/2014/main" id="{58EEFF1F-0FE8-4509-9DEB-0193307770E4}"/>
            </a:ext>
          </a:extLst>
        </xdr:cNvPr>
        <xdr:cNvSpPr>
          <a:spLocks noChangeAspect="1" noChangeArrowheads="1"/>
        </xdr:cNvSpPr>
      </xdr:nvSpPr>
      <xdr:spPr bwMode="auto">
        <a:xfrm>
          <a:off x="4572000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36</xdr:row>
      <xdr:rowOff>0</xdr:rowOff>
    </xdr:from>
    <xdr:ext cx="304800" cy="304800"/>
    <xdr:sp macro="" textlink="">
      <xdr:nvSpPr>
        <xdr:cNvPr id="1269" name="AutoShape 3">
          <a:extLst>
            <a:ext uri="{FF2B5EF4-FFF2-40B4-BE49-F238E27FC236}">
              <a16:creationId xmlns="" xmlns:a16="http://schemas.microsoft.com/office/drawing/2014/main" id="{9AD2C822-FAF3-47E1-AA58-BA079A20625E}"/>
            </a:ext>
          </a:extLst>
        </xdr:cNvPr>
        <xdr:cNvSpPr>
          <a:spLocks noChangeAspect="1" noChangeArrowheads="1"/>
        </xdr:cNvSpPr>
      </xdr:nvSpPr>
      <xdr:spPr bwMode="auto">
        <a:xfrm>
          <a:off x="1166813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270" name="AutoShape 3">
          <a:extLst>
            <a:ext uri="{FF2B5EF4-FFF2-40B4-BE49-F238E27FC236}">
              <a16:creationId xmlns="" xmlns:a16="http://schemas.microsoft.com/office/drawing/2014/main" id="{F19B9FF7-1DDF-4B8B-BB07-73542293FA41}"/>
            </a:ext>
          </a:extLst>
        </xdr:cNvPr>
        <xdr:cNvSpPr>
          <a:spLocks noChangeAspect="1" noChangeArrowheads="1"/>
        </xdr:cNvSpPr>
      </xdr:nvSpPr>
      <xdr:spPr bwMode="auto">
        <a:xfrm>
          <a:off x="2869406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271" name="AutoShape 3">
          <a:extLst>
            <a:ext uri="{FF2B5EF4-FFF2-40B4-BE49-F238E27FC236}">
              <a16:creationId xmlns="" xmlns:a16="http://schemas.microsoft.com/office/drawing/2014/main" id="{F6969DBD-F6FD-49C1-B7FF-268E473D618B}"/>
            </a:ext>
          </a:extLst>
        </xdr:cNvPr>
        <xdr:cNvSpPr>
          <a:spLocks noChangeAspect="1" noChangeArrowheads="1"/>
        </xdr:cNvSpPr>
      </xdr:nvSpPr>
      <xdr:spPr bwMode="auto">
        <a:xfrm>
          <a:off x="4572000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45</xdr:row>
      <xdr:rowOff>0</xdr:rowOff>
    </xdr:from>
    <xdr:ext cx="304800" cy="304800"/>
    <xdr:sp macro="" textlink="">
      <xdr:nvSpPr>
        <xdr:cNvPr id="1272" name="AutoShape 3">
          <a:extLst>
            <a:ext uri="{FF2B5EF4-FFF2-40B4-BE49-F238E27FC236}">
              <a16:creationId xmlns="" xmlns:a16="http://schemas.microsoft.com/office/drawing/2014/main" id="{387D662B-EFB6-4FAE-8627-A4F7AC356E48}"/>
            </a:ext>
          </a:extLst>
        </xdr:cNvPr>
        <xdr:cNvSpPr>
          <a:spLocks noChangeAspect="1" noChangeArrowheads="1"/>
        </xdr:cNvSpPr>
      </xdr:nvSpPr>
      <xdr:spPr bwMode="auto">
        <a:xfrm>
          <a:off x="1166813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73" name="AutoShape 3">
          <a:extLst>
            <a:ext uri="{FF2B5EF4-FFF2-40B4-BE49-F238E27FC236}">
              <a16:creationId xmlns="" xmlns:a16="http://schemas.microsoft.com/office/drawing/2014/main" id="{786931AB-E3D1-4233-83DE-33C207453E26}"/>
            </a:ext>
          </a:extLst>
        </xdr:cNvPr>
        <xdr:cNvSpPr>
          <a:spLocks noChangeAspect="1" noChangeArrowheads="1"/>
        </xdr:cNvSpPr>
      </xdr:nvSpPr>
      <xdr:spPr bwMode="auto">
        <a:xfrm>
          <a:off x="2869406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74" name="AutoShape 3">
          <a:extLst>
            <a:ext uri="{FF2B5EF4-FFF2-40B4-BE49-F238E27FC236}">
              <a16:creationId xmlns="" xmlns:a16="http://schemas.microsoft.com/office/drawing/2014/main" id="{FC3CA6F4-C138-436A-820C-F21C0F334DAC}"/>
            </a:ext>
          </a:extLst>
        </xdr:cNvPr>
        <xdr:cNvSpPr>
          <a:spLocks noChangeAspect="1" noChangeArrowheads="1"/>
        </xdr:cNvSpPr>
      </xdr:nvSpPr>
      <xdr:spPr bwMode="auto">
        <a:xfrm>
          <a:off x="4572000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304800" cy="304800"/>
    <xdr:sp macro="" textlink="">
      <xdr:nvSpPr>
        <xdr:cNvPr id="1275" name="AutoShape 3">
          <a:extLst>
            <a:ext uri="{FF2B5EF4-FFF2-40B4-BE49-F238E27FC236}">
              <a16:creationId xmlns="" xmlns:a16="http://schemas.microsoft.com/office/drawing/2014/main" id="{5C17FFD8-147B-47EC-86B6-57A9771E927D}"/>
            </a:ext>
          </a:extLst>
        </xdr:cNvPr>
        <xdr:cNvSpPr>
          <a:spLocks noChangeAspect="1" noChangeArrowheads="1"/>
        </xdr:cNvSpPr>
      </xdr:nvSpPr>
      <xdr:spPr bwMode="auto">
        <a:xfrm>
          <a:off x="1166813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276" name="AutoShape 3">
          <a:extLst>
            <a:ext uri="{FF2B5EF4-FFF2-40B4-BE49-F238E27FC236}">
              <a16:creationId xmlns="" xmlns:a16="http://schemas.microsoft.com/office/drawing/2014/main" id="{0FC93B72-93D3-41C5-9346-F4CB974E4940}"/>
            </a:ext>
          </a:extLst>
        </xdr:cNvPr>
        <xdr:cNvSpPr>
          <a:spLocks noChangeAspect="1" noChangeArrowheads="1"/>
        </xdr:cNvSpPr>
      </xdr:nvSpPr>
      <xdr:spPr bwMode="auto">
        <a:xfrm>
          <a:off x="2869406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277" name="AutoShape 3">
          <a:extLst>
            <a:ext uri="{FF2B5EF4-FFF2-40B4-BE49-F238E27FC236}">
              <a16:creationId xmlns="" xmlns:a16="http://schemas.microsoft.com/office/drawing/2014/main" id="{7880BDAB-D80C-4BD8-8FF2-A9C711ABB10E}"/>
            </a:ext>
          </a:extLst>
        </xdr:cNvPr>
        <xdr:cNvSpPr>
          <a:spLocks noChangeAspect="1" noChangeArrowheads="1"/>
        </xdr:cNvSpPr>
      </xdr:nvSpPr>
      <xdr:spPr bwMode="auto">
        <a:xfrm>
          <a:off x="4572000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47</xdr:row>
      <xdr:rowOff>0</xdr:rowOff>
    </xdr:from>
    <xdr:ext cx="304800" cy="304800"/>
    <xdr:sp macro="" textlink="">
      <xdr:nvSpPr>
        <xdr:cNvPr id="1278" name="AutoShape 3">
          <a:extLst>
            <a:ext uri="{FF2B5EF4-FFF2-40B4-BE49-F238E27FC236}">
              <a16:creationId xmlns="" xmlns:a16="http://schemas.microsoft.com/office/drawing/2014/main" id="{0A561A8B-5E22-43AE-8983-F5BB1D579AC3}"/>
            </a:ext>
          </a:extLst>
        </xdr:cNvPr>
        <xdr:cNvSpPr>
          <a:spLocks noChangeAspect="1" noChangeArrowheads="1"/>
        </xdr:cNvSpPr>
      </xdr:nvSpPr>
      <xdr:spPr bwMode="auto">
        <a:xfrm>
          <a:off x="1166813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279" name="AutoShape 3">
          <a:extLst>
            <a:ext uri="{FF2B5EF4-FFF2-40B4-BE49-F238E27FC236}">
              <a16:creationId xmlns="" xmlns:a16="http://schemas.microsoft.com/office/drawing/2014/main" id="{E8922C38-F7B9-4EF0-8C2C-9226C6D0EEA3}"/>
            </a:ext>
          </a:extLst>
        </xdr:cNvPr>
        <xdr:cNvSpPr>
          <a:spLocks noChangeAspect="1" noChangeArrowheads="1"/>
        </xdr:cNvSpPr>
      </xdr:nvSpPr>
      <xdr:spPr bwMode="auto">
        <a:xfrm>
          <a:off x="2869406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280" name="AutoShape 3">
          <a:extLst>
            <a:ext uri="{FF2B5EF4-FFF2-40B4-BE49-F238E27FC236}">
              <a16:creationId xmlns="" xmlns:a16="http://schemas.microsoft.com/office/drawing/2014/main" id="{A9255152-00E1-4383-897C-841E80D379FD}"/>
            </a:ext>
          </a:extLst>
        </xdr:cNvPr>
        <xdr:cNvSpPr>
          <a:spLocks noChangeAspect="1" noChangeArrowheads="1"/>
        </xdr:cNvSpPr>
      </xdr:nvSpPr>
      <xdr:spPr bwMode="auto">
        <a:xfrm>
          <a:off x="4572000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39</xdr:row>
      <xdr:rowOff>0</xdr:rowOff>
    </xdr:from>
    <xdr:ext cx="304800" cy="304800"/>
    <xdr:sp macro="" textlink="">
      <xdr:nvSpPr>
        <xdr:cNvPr id="1281" name="AutoShape 3">
          <a:extLst>
            <a:ext uri="{FF2B5EF4-FFF2-40B4-BE49-F238E27FC236}">
              <a16:creationId xmlns="" xmlns:a16="http://schemas.microsoft.com/office/drawing/2014/main" id="{923069E6-C72D-48B9-935A-08AAD6FC18DD}"/>
            </a:ext>
          </a:extLst>
        </xdr:cNvPr>
        <xdr:cNvSpPr>
          <a:spLocks noChangeAspect="1" noChangeArrowheads="1"/>
        </xdr:cNvSpPr>
      </xdr:nvSpPr>
      <xdr:spPr bwMode="auto">
        <a:xfrm>
          <a:off x="1166813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82" name="AutoShape 3">
          <a:extLst>
            <a:ext uri="{FF2B5EF4-FFF2-40B4-BE49-F238E27FC236}">
              <a16:creationId xmlns="" xmlns:a16="http://schemas.microsoft.com/office/drawing/2014/main" id="{4ED049A6-AC45-455C-9101-72FBE6C1341C}"/>
            </a:ext>
          </a:extLst>
        </xdr:cNvPr>
        <xdr:cNvSpPr>
          <a:spLocks noChangeAspect="1" noChangeArrowheads="1"/>
        </xdr:cNvSpPr>
      </xdr:nvSpPr>
      <xdr:spPr bwMode="auto">
        <a:xfrm>
          <a:off x="2869406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83" name="AutoShape 3">
          <a:extLst>
            <a:ext uri="{FF2B5EF4-FFF2-40B4-BE49-F238E27FC236}">
              <a16:creationId xmlns="" xmlns:a16="http://schemas.microsoft.com/office/drawing/2014/main" id="{2F41D835-8CEB-46F2-AB0B-06C5BAD177D4}"/>
            </a:ext>
          </a:extLst>
        </xdr:cNvPr>
        <xdr:cNvSpPr>
          <a:spLocks noChangeAspect="1" noChangeArrowheads="1"/>
        </xdr:cNvSpPr>
      </xdr:nvSpPr>
      <xdr:spPr bwMode="auto">
        <a:xfrm>
          <a:off x="4572000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48</xdr:row>
      <xdr:rowOff>0</xdr:rowOff>
    </xdr:from>
    <xdr:ext cx="304800" cy="304800"/>
    <xdr:sp macro="" textlink="">
      <xdr:nvSpPr>
        <xdr:cNvPr id="1284" name="AutoShape 3">
          <a:extLst>
            <a:ext uri="{FF2B5EF4-FFF2-40B4-BE49-F238E27FC236}">
              <a16:creationId xmlns="" xmlns:a16="http://schemas.microsoft.com/office/drawing/2014/main" id="{6477847C-D3BF-407D-94BD-E570A0F6BA07}"/>
            </a:ext>
          </a:extLst>
        </xdr:cNvPr>
        <xdr:cNvSpPr>
          <a:spLocks noChangeAspect="1" noChangeArrowheads="1"/>
        </xdr:cNvSpPr>
      </xdr:nvSpPr>
      <xdr:spPr bwMode="auto">
        <a:xfrm>
          <a:off x="1166813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285" name="AutoShape 3">
          <a:extLst>
            <a:ext uri="{FF2B5EF4-FFF2-40B4-BE49-F238E27FC236}">
              <a16:creationId xmlns="" xmlns:a16="http://schemas.microsoft.com/office/drawing/2014/main" id="{D74391B5-FBCB-4871-8BE9-CAABD4B44DD2}"/>
            </a:ext>
          </a:extLst>
        </xdr:cNvPr>
        <xdr:cNvSpPr>
          <a:spLocks noChangeAspect="1" noChangeArrowheads="1"/>
        </xdr:cNvSpPr>
      </xdr:nvSpPr>
      <xdr:spPr bwMode="auto">
        <a:xfrm>
          <a:off x="2869406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286" name="AutoShape 3">
          <a:extLst>
            <a:ext uri="{FF2B5EF4-FFF2-40B4-BE49-F238E27FC236}">
              <a16:creationId xmlns="" xmlns:a16="http://schemas.microsoft.com/office/drawing/2014/main" id="{28D59DC9-5DB1-4026-8105-25342EA967E4}"/>
            </a:ext>
          </a:extLst>
        </xdr:cNvPr>
        <xdr:cNvSpPr>
          <a:spLocks noChangeAspect="1" noChangeArrowheads="1"/>
        </xdr:cNvSpPr>
      </xdr:nvSpPr>
      <xdr:spPr bwMode="auto">
        <a:xfrm>
          <a:off x="4572000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304800" cy="304800"/>
    <xdr:sp macro="" textlink="">
      <xdr:nvSpPr>
        <xdr:cNvPr id="1287" name="AutoShape 3">
          <a:extLst>
            <a:ext uri="{FF2B5EF4-FFF2-40B4-BE49-F238E27FC236}">
              <a16:creationId xmlns="" xmlns:a16="http://schemas.microsoft.com/office/drawing/2014/main" id="{B805485D-836C-456B-B3A3-BC47B9586322}"/>
            </a:ext>
          </a:extLst>
        </xdr:cNvPr>
        <xdr:cNvSpPr>
          <a:spLocks noChangeAspect="1" noChangeArrowheads="1"/>
        </xdr:cNvSpPr>
      </xdr:nvSpPr>
      <xdr:spPr bwMode="auto">
        <a:xfrm>
          <a:off x="1166813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88" name="AutoShape 3">
          <a:extLst>
            <a:ext uri="{FF2B5EF4-FFF2-40B4-BE49-F238E27FC236}">
              <a16:creationId xmlns="" xmlns:a16="http://schemas.microsoft.com/office/drawing/2014/main" id="{FD91176E-192C-453F-A731-A9ABA9928B46}"/>
            </a:ext>
          </a:extLst>
        </xdr:cNvPr>
        <xdr:cNvSpPr>
          <a:spLocks noChangeAspect="1" noChangeArrowheads="1"/>
        </xdr:cNvSpPr>
      </xdr:nvSpPr>
      <xdr:spPr bwMode="auto">
        <a:xfrm>
          <a:off x="2869406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89" name="AutoShape 3">
          <a:extLst>
            <a:ext uri="{FF2B5EF4-FFF2-40B4-BE49-F238E27FC236}">
              <a16:creationId xmlns="" xmlns:a16="http://schemas.microsoft.com/office/drawing/2014/main" id="{94D252F2-B96A-4FF9-8F98-DE470FB3AA68}"/>
            </a:ext>
          </a:extLst>
        </xdr:cNvPr>
        <xdr:cNvSpPr>
          <a:spLocks noChangeAspect="1" noChangeArrowheads="1"/>
        </xdr:cNvSpPr>
      </xdr:nvSpPr>
      <xdr:spPr bwMode="auto">
        <a:xfrm>
          <a:off x="4572000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49</xdr:row>
      <xdr:rowOff>0</xdr:rowOff>
    </xdr:from>
    <xdr:ext cx="304800" cy="304800"/>
    <xdr:sp macro="" textlink="">
      <xdr:nvSpPr>
        <xdr:cNvPr id="1290" name="AutoShape 3">
          <a:extLst>
            <a:ext uri="{FF2B5EF4-FFF2-40B4-BE49-F238E27FC236}">
              <a16:creationId xmlns="" xmlns:a16="http://schemas.microsoft.com/office/drawing/2014/main" id="{379106FE-CD94-4FBA-922D-588BED63218E}"/>
            </a:ext>
          </a:extLst>
        </xdr:cNvPr>
        <xdr:cNvSpPr>
          <a:spLocks noChangeAspect="1" noChangeArrowheads="1"/>
        </xdr:cNvSpPr>
      </xdr:nvSpPr>
      <xdr:spPr bwMode="auto">
        <a:xfrm>
          <a:off x="1166813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291" name="AutoShape 3">
          <a:extLst>
            <a:ext uri="{FF2B5EF4-FFF2-40B4-BE49-F238E27FC236}">
              <a16:creationId xmlns="" xmlns:a16="http://schemas.microsoft.com/office/drawing/2014/main" id="{8DD84EA2-9602-44F3-9034-0DE4D65C3598}"/>
            </a:ext>
          </a:extLst>
        </xdr:cNvPr>
        <xdr:cNvSpPr>
          <a:spLocks noChangeAspect="1" noChangeArrowheads="1"/>
        </xdr:cNvSpPr>
      </xdr:nvSpPr>
      <xdr:spPr bwMode="auto">
        <a:xfrm>
          <a:off x="2869406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292" name="AutoShape 3">
          <a:extLst>
            <a:ext uri="{FF2B5EF4-FFF2-40B4-BE49-F238E27FC236}">
              <a16:creationId xmlns="" xmlns:a16="http://schemas.microsoft.com/office/drawing/2014/main" id="{D6BE84EC-AB21-480A-A719-5F44220CA339}"/>
            </a:ext>
          </a:extLst>
        </xdr:cNvPr>
        <xdr:cNvSpPr>
          <a:spLocks noChangeAspect="1" noChangeArrowheads="1"/>
        </xdr:cNvSpPr>
      </xdr:nvSpPr>
      <xdr:spPr bwMode="auto">
        <a:xfrm>
          <a:off x="4572000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42</xdr:row>
      <xdr:rowOff>0</xdr:rowOff>
    </xdr:from>
    <xdr:ext cx="304800" cy="304800"/>
    <xdr:sp macro="" textlink="">
      <xdr:nvSpPr>
        <xdr:cNvPr id="1293" name="AutoShape 3">
          <a:extLst>
            <a:ext uri="{FF2B5EF4-FFF2-40B4-BE49-F238E27FC236}">
              <a16:creationId xmlns="" xmlns:a16="http://schemas.microsoft.com/office/drawing/2014/main" id="{E7999203-D8A3-42E6-A890-8F6D76963215}"/>
            </a:ext>
          </a:extLst>
        </xdr:cNvPr>
        <xdr:cNvSpPr>
          <a:spLocks noChangeAspect="1" noChangeArrowheads="1"/>
        </xdr:cNvSpPr>
      </xdr:nvSpPr>
      <xdr:spPr bwMode="auto">
        <a:xfrm>
          <a:off x="1166813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94" name="AutoShape 3">
          <a:extLst>
            <a:ext uri="{FF2B5EF4-FFF2-40B4-BE49-F238E27FC236}">
              <a16:creationId xmlns="" xmlns:a16="http://schemas.microsoft.com/office/drawing/2014/main" id="{C2CE2F68-948D-4066-A844-DED1E80F77E2}"/>
            </a:ext>
          </a:extLst>
        </xdr:cNvPr>
        <xdr:cNvSpPr>
          <a:spLocks noChangeAspect="1" noChangeArrowheads="1"/>
        </xdr:cNvSpPr>
      </xdr:nvSpPr>
      <xdr:spPr bwMode="auto">
        <a:xfrm>
          <a:off x="2869406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95" name="AutoShape 3">
          <a:extLst>
            <a:ext uri="{FF2B5EF4-FFF2-40B4-BE49-F238E27FC236}">
              <a16:creationId xmlns="" xmlns:a16="http://schemas.microsoft.com/office/drawing/2014/main" id="{17FF2EDA-A64A-49E8-B26E-8972A66751C3}"/>
            </a:ext>
          </a:extLst>
        </xdr:cNvPr>
        <xdr:cNvSpPr>
          <a:spLocks noChangeAspect="1" noChangeArrowheads="1"/>
        </xdr:cNvSpPr>
      </xdr:nvSpPr>
      <xdr:spPr bwMode="auto">
        <a:xfrm>
          <a:off x="4572000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50</xdr:row>
      <xdr:rowOff>0</xdr:rowOff>
    </xdr:from>
    <xdr:ext cx="304800" cy="304800"/>
    <xdr:sp macro="" textlink="">
      <xdr:nvSpPr>
        <xdr:cNvPr id="1296" name="AutoShape 3">
          <a:extLst>
            <a:ext uri="{FF2B5EF4-FFF2-40B4-BE49-F238E27FC236}">
              <a16:creationId xmlns="" xmlns:a16="http://schemas.microsoft.com/office/drawing/2014/main" id="{7E609B6B-50D3-4822-8618-3BC73AB33543}"/>
            </a:ext>
          </a:extLst>
        </xdr:cNvPr>
        <xdr:cNvSpPr>
          <a:spLocks noChangeAspect="1" noChangeArrowheads="1"/>
        </xdr:cNvSpPr>
      </xdr:nvSpPr>
      <xdr:spPr bwMode="auto">
        <a:xfrm>
          <a:off x="1166813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297" name="AutoShape 3">
          <a:extLst>
            <a:ext uri="{FF2B5EF4-FFF2-40B4-BE49-F238E27FC236}">
              <a16:creationId xmlns="" xmlns:a16="http://schemas.microsoft.com/office/drawing/2014/main" id="{43CCD7D7-1F8C-4934-AED0-94233FA65C89}"/>
            </a:ext>
          </a:extLst>
        </xdr:cNvPr>
        <xdr:cNvSpPr>
          <a:spLocks noChangeAspect="1" noChangeArrowheads="1"/>
        </xdr:cNvSpPr>
      </xdr:nvSpPr>
      <xdr:spPr bwMode="auto">
        <a:xfrm>
          <a:off x="2869406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298" name="AutoShape 3">
          <a:extLst>
            <a:ext uri="{FF2B5EF4-FFF2-40B4-BE49-F238E27FC236}">
              <a16:creationId xmlns="" xmlns:a16="http://schemas.microsoft.com/office/drawing/2014/main" id="{B72CAD94-B36B-47DA-9E70-986396606DEF}"/>
            </a:ext>
          </a:extLst>
        </xdr:cNvPr>
        <xdr:cNvSpPr>
          <a:spLocks noChangeAspect="1" noChangeArrowheads="1"/>
        </xdr:cNvSpPr>
      </xdr:nvSpPr>
      <xdr:spPr bwMode="auto">
        <a:xfrm>
          <a:off x="4572000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304800" cy="304800"/>
    <xdr:sp macro="" textlink="">
      <xdr:nvSpPr>
        <xdr:cNvPr id="1299" name="AutoShape 3">
          <a:extLst>
            <a:ext uri="{FF2B5EF4-FFF2-40B4-BE49-F238E27FC236}">
              <a16:creationId xmlns="" xmlns:a16="http://schemas.microsoft.com/office/drawing/2014/main" id="{DB1BE22B-5EA2-4932-9FA6-0F5B79B43F3D}"/>
            </a:ext>
          </a:extLst>
        </xdr:cNvPr>
        <xdr:cNvSpPr>
          <a:spLocks noChangeAspect="1" noChangeArrowheads="1"/>
        </xdr:cNvSpPr>
      </xdr:nvSpPr>
      <xdr:spPr bwMode="auto">
        <a:xfrm>
          <a:off x="1166813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300" name="AutoShape 3">
          <a:extLst>
            <a:ext uri="{FF2B5EF4-FFF2-40B4-BE49-F238E27FC236}">
              <a16:creationId xmlns="" xmlns:a16="http://schemas.microsoft.com/office/drawing/2014/main" id="{4F0A4326-71D5-4B7E-9D1E-17CACBC5C3A7}"/>
            </a:ext>
          </a:extLst>
        </xdr:cNvPr>
        <xdr:cNvSpPr>
          <a:spLocks noChangeAspect="1" noChangeArrowheads="1"/>
        </xdr:cNvSpPr>
      </xdr:nvSpPr>
      <xdr:spPr bwMode="auto">
        <a:xfrm>
          <a:off x="2869406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301" name="AutoShape 3">
          <a:extLst>
            <a:ext uri="{FF2B5EF4-FFF2-40B4-BE49-F238E27FC236}">
              <a16:creationId xmlns="" xmlns:a16="http://schemas.microsoft.com/office/drawing/2014/main" id="{0C50549E-3189-40A5-9658-281087F02222}"/>
            </a:ext>
          </a:extLst>
        </xdr:cNvPr>
        <xdr:cNvSpPr>
          <a:spLocks noChangeAspect="1" noChangeArrowheads="1"/>
        </xdr:cNvSpPr>
      </xdr:nvSpPr>
      <xdr:spPr bwMode="auto">
        <a:xfrm>
          <a:off x="4572000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50</xdr:row>
      <xdr:rowOff>0</xdr:rowOff>
    </xdr:from>
    <xdr:ext cx="304800" cy="304800"/>
    <xdr:sp macro="" textlink="">
      <xdr:nvSpPr>
        <xdr:cNvPr id="1302" name="AutoShape 3">
          <a:extLst>
            <a:ext uri="{FF2B5EF4-FFF2-40B4-BE49-F238E27FC236}">
              <a16:creationId xmlns="" xmlns:a16="http://schemas.microsoft.com/office/drawing/2014/main" id="{AE6B41A7-FB8C-412F-8D6F-84956CF2806B}"/>
            </a:ext>
          </a:extLst>
        </xdr:cNvPr>
        <xdr:cNvSpPr>
          <a:spLocks noChangeAspect="1" noChangeArrowheads="1"/>
        </xdr:cNvSpPr>
      </xdr:nvSpPr>
      <xdr:spPr bwMode="auto">
        <a:xfrm>
          <a:off x="1166813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03" name="AutoShape 3">
          <a:extLst>
            <a:ext uri="{FF2B5EF4-FFF2-40B4-BE49-F238E27FC236}">
              <a16:creationId xmlns="" xmlns:a16="http://schemas.microsoft.com/office/drawing/2014/main" id="{1A62E967-6F21-4544-ACDA-561DCEFDF784}"/>
            </a:ext>
          </a:extLst>
        </xdr:cNvPr>
        <xdr:cNvSpPr>
          <a:spLocks noChangeAspect="1" noChangeArrowheads="1"/>
        </xdr:cNvSpPr>
      </xdr:nvSpPr>
      <xdr:spPr bwMode="auto">
        <a:xfrm>
          <a:off x="2869406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04" name="AutoShape 3">
          <a:extLst>
            <a:ext uri="{FF2B5EF4-FFF2-40B4-BE49-F238E27FC236}">
              <a16:creationId xmlns="" xmlns:a16="http://schemas.microsoft.com/office/drawing/2014/main" id="{8E1B1439-F073-434F-93B4-1DA152E29396}"/>
            </a:ext>
          </a:extLst>
        </xdr:cNvPr>
        <xdr:cNvSpPr>
          <a:spLocks noChangeAspect="1" noChangeArrowheads="1"/>
        </xdr:cNvSpPr>
      </xdr:nvSpPr>
      <xdr:spPr bwMode="auto">
        <a:xfrm>
          <a:off x="4572000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44</xdr:row>
      <xdr:rowOff>0</xdr:rowOff>
    </xdr:from>
    <xdr:ext cx="304800" cy="304800"/>
    <xdr:sp macro="" textlink="">
      <xdr:nvSpPr>
        <xdr:cNvPr id="1305" name="AutoShape 3">
          <a:extLst>
            <a:ext uri="{FF2B5EF4-FFF2-40B4-BE49-F238E27FC236}">
              <a16:creationId xmlns="" xmlns:a16="http://schemas.microsoft.com/office/drawing/2014/main" id="{DE4390A0-DCEF-4CB3-944E-3AF955C63576}"/>
            </a:ext>
          </a:extLst>
        </xdr:cNvPr>
        <xdr:cNvSpPr>
          <a:spLocks noChangeAspect="1" noChangeArrowheads="1"/>
        </xdr:cNvSpPr>
      </xdr:nvSpPr>
      <xdr:spPr bwMode="auto">
        <a:xfrm>
          <a:off x="1166813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306" name="AutoShape 3">
          <a:extLst>
            <a:ext uri="{FF2B5EF4-FFF2-40B4-BE49-F238E27FC236}">
              <a16:creationId xmlns="" xmlns:a16="http://schemas.microsoft.com/office/drawing/2014/main" id="{BD7EB80D-7A39-4639-8766-B43CD5AF8590}"/>
            </a:ext>
          </a:extLst>
        </xdr:cNvPr>
        <xdr:cNvSpPr>
          <a:spLocks noChangeAspect="1" noChangeArrowheads="1"/>
        </xdr:cNvSpPr>
      </xdr:nvSpPr>
      <xdr:spPr bwMode="auto">
        <a:xfrm>
          <a:off x="2869406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307" name="AutoShape 3">
          <a:extLst>
            <a:ext uri="{FF2B5EF4-FFF2-40B4-BE49-F238E27FC236}">
              <a16:creationId xmlns="" xmlns:a16="http://schemas.microsoft.com/office/drawing/2014/main" id="{5C3D9504-A439-44F9-920A-672190464E29}"/>
            </a:ext>
          </a:extLst>
        </xdr:cNvPr>
        <xdr:cNvSpPr>
          <a:spLocks noChangeAspect="1" noChangeArrowheads="1"/>
        </xdr:cNvSpPr>
      </xdr:nvSpPr>
      <xdr:spPr bwMode="auto">
        <a:xfrm>
          <a:off x="4572000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50</xdr:row>
      <xdr:rowOff>0</xdr:rowOff>
    </xdr:from>
    <xdr:ext cx="304800" cy="304800"/>
    <xdr:sp macro="" textlink="">
      <xdr:nvSpPr>
        <xdr:cNvPr id="1308" name="AutoShape 3">
          <a:extLst>
            <a:ext uri="{FF2B5EF4-FFF2-40B4-BE49-F238E27FC236}">
              <a16:creationId xmlns="" xmlns:a16="http://schemas.microsoft.com/office/drawing/2014/main" id="{680F8194-0949-49D6-9902-5A581B841EDD}"/>
            </a:ext>
          </a:extLst>
        </xdr:cNvPr>
        <xdr:cNvSpPr>
          <a:spLocks noChangeAspect="1" noChangeArrowheads="1"/>
        </xdr:cNvSpPr>
      </xdr:nvSpPr>
      <xdr:spPr bwMode="auto">
        <a:xfrm>
          <a:off x="1166813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09" name="AutoShape 3">
          <a:extLst>
            <a:ext uri="{FF2B5EF4-FFF2-40B4-BE49-F238E27FC236}">
              <a16:creationId xmlns="" xmlns:a16="http://schemas.microsoft.com/office/drawing/2014/main" id="{1BEF694A-07F5-4EF0-83DF-B3A6BC830BD7}"/>
            </a:ext>
          </a:extLst>
        </xdr:cNvPr>
        <xdr:cNvSpPr>
          <a:spLocks noChangeAspect="1" noChangeArrowheads="1"/>
        </xdr:cNvSpPr>
      </xdr:nvSpPr>
      <xdr:spPr bwMode="auto">
        <a:xfrm>
          <a:off x="2869406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10" name="AutoShape 3">
          <a:extLst>
            <a:ext uri="{FF2B5EF4-FFF2-40B4-BE49-F238E27FC236}">
              <a16:creationId xmlns="" xmlns:a16="http://schemas.microsoft.com/office/drawing/2014/main" id="{8B01743C-71EF-4C52-9641-5B48D2F8CAEB}"/>
            </a:ext>
          </a:extLst>
        </xdr:cNvPr>
        <xdr:cNvSpPr>
          <a:spLocks noChangeAspect="1" noChangeArrowheads="1"/>
        </xdr:cNvSpPr>
      </xdr:nvSpPr>
      <xdr:spPr bwMode="auto">
        <a:xfrm>
          <a:off x="4572000" y="88106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04800" cy="304800"/>
    <xdr:sp macro="" textlink="">
      <xdr:nvSpPr>
        <xdr:cNvPr id="1311" name="AutoShape 3">
          <a:extLst>
            <a:ext uri="{FF2B5EF4-FFF2-40B4-BE49-F238E27FC236}">
              <a16:creationId xmlns="" xmlns:a16="http://schemas.microsoft.com/office/drawing/2014/main" id="{C67A2427-14C6-422C-B41A-EE5B7602705F}"/>
            </a:ext>
          </a:extLst>
        </xdr:cNvPr>
        <xdr:cNvSpPr>
          <a:spLocks noChangeAspect="1" noChangeArrowheads="1"/>
        </xdr:cNvSpPr>
      </xdr:nvSpPr>
      <xdr:spPr bwMode="auto">
        <a:xfrm>
          <a:off x="1166813" y="2833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312" name="AutoShape 3">
          <a:extLst>
            <a:ext uri="{FF2B5EF4-FFF2-40B4-BE49-F238E27FC236}">
              <a16:creationId xmlns="" xmlns:a16="http://schemas.microsoft.com/office/drawing/2014/main" id="{9C074918-C33D-4C00-BE18-3563152494C0}"/>
            </a:ext>
          </a:extLst>
        </xdr:cNvPr>
        <xdr:cNvSpPr>
          <a:spLocks noChangeAspect="1" noChangeArrowheads="1"/>
        </xdr:cNvSpPr>
      </xdr:nvSpPr>
      <xdr:spPr bwMode="auto">
        <a:xfrm>
          <a:off x="2869406" y="2833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313" name="AutoShape 3">
          <a:extLst>
            <a:ext uri="{FF2B5EF4-FFF2-40B4-BE49-F238E27FC236}">
              <a16:creationId xmlns="" xmlns:a16="http://schemas.microsoft.com/office/drawing/2014/main" id="{E0AD2283-4681-4A48-BFEB-B52B1382E397}"/>
            </a:ext>
          </a:extLst>
        </xdr:cNvPr>
        <xdr:cNvSpPr>
          <a:spLocks noChangeAspect="1" noChangeArrowheads="1"/>
        </xdr:cNvSpPr>
      </xdr:nvSpPr>
      <xdr:spPr bwMode="auto">
        <a:xfrm>
          <a:off x="4572000" y="2833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04800" cy="304800"/>
    <xdr:sp macro="" textlink="">
      <xdr:nvSpPr>
        <xdr:cNvPr id="1314" name="AutoShape 3">
          <a:extLst>
            <a:ext uri="{FF2B5EF4-FFF2-40B4-BE49-F238E27FC236}">
              <a16:creationId xmlns="" xmlns:a16="http://schemas.microsoft.com/office/drawing/2014/main" id="{9711040B-A36F-4F3C-ACC2-59E89D9B3C2B}"/>
            </a:ext>
          </a:extLst>
        </xdr:cNvPr>
        <xdr:cNvSpPr>
          <a:spLocks noChangeAspect="1" noChangeArrowheads="1"/>
        </xdr:cNvSpPr>
      </xdr:nvSpPr>
      <xdr:spPr bwMode="auto">
        <a:xfrm>
          <a:off x="1166813" y="2833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315" name="AutoShape 3">
          <a:extLst>
            <a:ext uri="{FF2B5EF4-FFF2-40B4-BE49-F238E27FC236}">
              <a16:creationId xmlns="" xmlns:a16="http://schemas.microsoft.com/office/drawing/2014/main" id="{E534AF1D-6952-43AE-9814-99B8FB1AF0DD}"/>
            </a:ext>
          </a:extLst>
        </xdr:cNvPr>
        <xdr:cNvSpPr>
          <a:spLocks noChangeAspect="1" noChangeArrowheads="1"/>
        </xdr:cNvSpPr>
      </xdr:nvSpPr>
      <xdr:spPr bwMode="auto">
        <a:xfrm>
          <a:off x="2869406" y="2833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316" name="AutoShape 3">
          <a:extLst>
            <a:ext uri="{FF2B5EF4-FFF2-40B4-BE49-F238E27FC236}">
              <a16:creationId xmlns="" xmlns:a16="http://schemas.microsoft.com/office/drawing/2014/main" id="{1AE5A873-4D30-438E-9AF2-54C90C545BD1}"/>
            </a:ext>
          </a:extLst>
        </xdr:cNvPr>
        <xdr:cNvSpPr>
          <a:spLocks noChangeAspect="1" noChangeArrowheads="1"/>
        </xdr:cNvSpPr>
      </xdr:nvSpPr>
      <xdr:spPr bwMode="auto">
        <a:xfrm>
          <a:off x="4572000" y="2833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4</xdr:col>
      <xdr:colOff>50800</xdr:colOff>
      <xdr:row>18</xdr:row>
      <xdr:rowOff>50800</xdr:rowOff>
    </xdr:from>
    <xdr:to>
      <xdr:col>4</xdr:col>
      <xdr:colOff>1651000</xdr:colOff>
      <xdr:row>18</xdr:row>
      <xdr:rowOff>1651000</xdr:rowOff>
    </xdr:to>
    <xdr:pic>
      <xdr:nvPicPr>
        <xdr:cNvPr id="1333" name="S20990_240_01">
          <a:extLst>
            <a:ext uri="{FF2B5EF4-FFF2-40B4-BE49-F238E27FC236}">
              <a16:creationId xmlns="" xmlns:a16="http://schemas.microsoft.com/office/drawing/2014/main" id="{5FDE90CA-E2A8-CB86-A5AB-B2807C4627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375" y="936625"/>
          <a:ext cx="1600200" cy="1600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21</xdr:row>
      <xdr:rowOff>50800</xdr:rowOff>
    </xdr:from>
    <xdr:to>
      <xdr:col>4</xdr:col>
      <xdr:colOff>1651000</xdr:colOff>
      <xdr:row>21</xdr:row>
      <xdr:rowOff>1651000</xdr:rowOff>
    </xdr:to>
    <xdr:pic>
      <xdr:nvPicPr>
        <xdr:cNvPr id="1339" name="S30994_98_01">
          <a:extLst>
            <a:ext uri="{FF2B5EF4-FFF2-40B4-BE49-F238E27FC236}">
              <a16:creationId xmlns="" xmlns:a16="http://schemas.microsoft.com/office/drawing/2014/main" id="{B4E79812-2F00-B4B6-E425-F6F0D58C0C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375" y="2641600"/>
          <a:ext cx="1600200" cy="1600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26</xdr:row>
      <xdr:rowOff>50800</xdr:rowOff>
    </xdr:from>
    <xdr:to>
      <xdr:col>4</xdr:col>
      <xdr:colOff>1651000</xdr:colOff>
      <xdr:row>26</xdr:row>
      <xdr:rowOff>1651000</xdr:rowOff>
    </xdr:to>
    <xdr:pic>
      <xdr:nvPicPr>
        <xdr:cNvPr id="1345" name="S30994_131_01">
          <a:extLst>
            <a:ext uri="{FF2B5EF4-FFF2-40B4-BE49-F238E27FC236}">
              <a16:creationId xmlns="" xmlns:a16="http://schemas.microsoft.com/office/drawing/2014/main" id="{FDAE6F32-F004-6387-B3F4-95DB77B6AD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375" y="4346575"/>
          <a:ext cx="1600200" cy="1600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28</xdr:row>
      <xdr:rowOff>336075</xdr:rowOff>
    </xdr:from>
    <xdr:to>
      <xdr:col>4</xdr:col>
      <xdr:colOff>1651000</xdr:colOff>
      <xdr:row>28</xdr:row>
      <xdr:rowOff>1365725</xdr:rowOff>
    </xdr:to>
    <xdr:pic>
      <xdr:nvPicPr>
        <xdr:cNvPr id="1351" name="S70985_1_01">
          <a:extLst>
            <a:ext uri="{FF2B5EF4-FFF2-40B4-BE49-F238E27FC236}">
              <a16:creationId xmlns="" xmlns:a16="http://schemas.microsoft.com/office/drawing/2014/main" id="{831029E2-1EE7-C70C-920D-077F66F35C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375" y="6336825"/>
          <a:ext cx="1600200" cy="102965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30</xdr:row>
      <xdr:rowOff>50800</xdr:rowOff>
    </xdr:from>
    <xdr:to>
      <xdr:col>4</xdr:col>
      <xdr:colOff>1651000</xdr:colOff>
      <xdr:row>30</xdr:row>
      <xdr:rowOff>1651000</xdr:rowOff>
    </xdr:to>
    <xdr:pic>
      <xdr:nvPicPr>
        <xdr:cNvPr id="1357" name="S71025_5_01">
          <a:extLst>
            <a:ext uri="{FF2B5EF4-FFF2-40B4-BE49-F238E27FC236}">
              <a16:creationId xmlns="" xmlns:a16="http://schemas.microsoft.com/office/drawing/2014/main" id="{D82AAB23-634C-A8C3-4F83-9A2BA959C6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375" y="7756525"/>
          <a:ext cx="1600200" cy="1600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31</xdr:row>
      <xdr:rowOff>215900</xdr:rowOff>
    </xdr:from>
    <xdr:to>
      <xdr:col>4</xdr:col>
      <xdr:colOff>1651000</xdr:colOff>
      <xdr:row>31</xdr:row>
      <xdr:rowOff>1485900</xdr:rowOff>
    </xdr:to>
    <xdr:pic>
      <xdr:nvPicPr>
        <xdr:cNvPr id="1363" name="S30994_172_01">
          <a:extLst>
            <a:ext uri="{FF2B5EF4-FFF2-40B4-BE49-F238E27FC236}">
              <a16:creationId xmlns="" xmlns:a16="http://schemas.microsoft.com/office/drawing/2014/main" id="{54688A34-C95E-1F4B-BF62-7571D7ABB8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375" y="9626600"/>
          <a:ext cx="1600200" cy="12700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32</xdr:row>
      <xdr:rowOff>50800</xdr:rowOff>
    </xdr:from>
    <xdr:to>
      <xdr:col>4</xdr:col>
      <xdr:colOff>1651000</xdr:colOff>
      <xdr:row>32</xdr:row>
      <xdr:rowOff>1651000</xdr:rowOff>
    </xdr:to>
    <xdr:pic>
      <xdr:nvPicPr>
        <xdr:cNvPr id="1369" name="S71025_5_01">
          <a:extLst>
            <a:ext uri="{FF2B5EF4-FFF2-40B4-BE49-F238E27FC236}">
              <a16:creationId xmlns="" xmlns:a16="http://schemas.microsoft.com/office/drawing/2014/main" id="{3631CF30-1956-366F-F88A-54986CD91C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375" y="11166475"/>
          <a:ext cx="1600200" cy="1600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33</xdr:row>
      <xdr:rowOff>50800</xdr:rowOff>
    </xdr:from>
    <xdr:to>
      <xdr:col>4</xdr:col>
      <xdr:colOff>1651000</xdr:colOff>
      <xdr:row>33</xdr:row>
      <xdr:rowOff>1651000</xdr:rowOff>
    </xdr:to>
    <xdr:pic>
      <xdr:nvPicPr>
        <xdr:cNvPr id="1375" name="S71026_1_01">
          <a:extLst>
            <a:ext uri="{FF2B5EF4-FFF2-40B4-BE49-F238E27FC236}">
              <a16:creationId xmlns="" xmlns:a16="http://schemas.microsoft.com/office/drawing/2014/main" id="{D04B6E8C-D416-7EB3-D824-AF288417C6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375" y="12871450"/>
          <a:ext cx="1600200" cy="1600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34</xdr:row>
      <xdr:rowOff>50800</xdr:rowOff>
    </xdr:from>
    <xdr:to>
      <xdr:col>4</xdr:col>
      <xdr:colOff>1651000</xdr:colOff>
      <xdr:row>34</xdr:row>
      <xdr:rowOff>1651000</xdr:rowOff>
    </xdr:to>
    <xdr:pic>
      <xdr:nvPicPr>
        <xdr:cNvPr id="1381" name="S71024_1_01">
          <a:extLst>
            <a:ext uri="{FF2B5EF4-FFF2-40B4-BE49-F238E27FC236}">
              <a16:creationId xmlns="" xmlns:a16="http://schemas.microsoft.com/office/drawing/2014/main" id="{166B9687-33BC-3A2C-4498-255A58A685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375" y="14576425"/>
          <a:ext cx="1600200" cy="1600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39</xdr:row>
      <xdr:rowOff>336290</xdr:rowOff>
    </xdr:from>
    <xdr:to>
      <xdr:col>4</xdr:col>
      <xdr:colOff>1651000</xdr:colOff>
      <xdr:row>39</xdr:row>
      <xdr:rowOff>1365510</xdr:rowOff>
    </xdr:to>
    <xdr:pic>
      <xdr:nvPicPr>
        <xdr:cNvPr id="1387" name="S70985_2_01">
          <a:extLst>
            <a:ext uri="{FF2B5EF4-FFF2-40B4-BE49-F238E27FC236}">
              <a16:creationId xmlns="" xmlns:a16="http://schemas.microsoft.com/office/drawing/2014/main" id="{5E1CC19F-1318-734F-99D8-4721154B09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375" y="16566890"/>
          <a:ext cx="1600200" cy="1029220"/>
        </a:xfrm>
        <a:prstGeom prst="rect">
          <a:avLst/>
        </a:prstGeom>
      </xdr:spPr>
    </xdr:pic>
    <xdr:clientData/>
  </xdr:twoCellAnchor>
  <xdr:twoCellAnchor>
    <xdr:from>
      <xdr:col>4</xdr:col>
      <xdr:colOff>325967</xdr:colOff>
      <xdr:row>40</xdr:row>
      <xdr:rowOff>50800</xdr:rowOff>
    </xdr:from>
    <xdr:to>
      <xdr:col>4</xdr:col>
      <xdr:colOff>1375834</xdr:colOff>
      <xdr:row>40</xdr:row>
      <xdr:rowOff>1651000</xdr:rowOff>
    </xdr:to>
    <xdr:pic>
      <xdr:nvPicPr>
        <xdr:cNvPr id="1393" name="S70915_3_01">
          <a:extLst>
            <a:ext uri="{FF2B5EF4-FFF2-40B4-BE49-F238E27FC236}">
              <a16:creationId xmlns="" xmlns:a16="http://schemas.microsoft.com/office/drawing/2014/main" id="{B49E17E5-E7A9-F1E7-A996-8B6B72109D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7542" y="17986375"/>
          <a:ext cx="1049867" cy="1600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43</xdr:row>
      <xdr:rowOff>50800</xdr:rowOff>
    </xdr:from>
    <xdr:to>
      <xdr:col>4</xdr:col>
      <xdr:colOff>1651000</xdr:colOff>
      <xdr:row>43</xdr:row>
      <xdr:rowOff>1651000</xdr:rowOff>
    </xdr:to>
    <xdr:pic>
      <xdr:nvPicPr>
        <xdr:cNvPr id="1399" name="S71024_1_01">
          <a:extLst>
            <a:ext uri="{FF2B5EF4-FFF2-40B4-BE49-F238E27FC236}">
              <a16:creationId xmlns="" xmlns:a16="http://schemas.microsoft.com/office/drawing/2014/main" id="{D1552E9A-E2E1-99E3-148E-B94DA6CD2D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375" y="19691350"/>
          <a:ext cx="1600200" cy="1600200"/>
        </a:xfrm>
        <a:prstGeom prst="rect">
          <a:avLst/>
        </a:prstGeom>
      </xdr:spPr>
    </xdr:pic>
    <xdr:clientData/>
  </xdr:twoCellAnchor>
  <xdr:twoCellAnchor>
    <xdr:from>
      <xdr:col>4</xdr:col>
      <xdr:colOff>325967</xdr:colOff>
      <xdr:row>44</xdr:row>
      <xdr:rowOff>50800</xdr:rowOff>
    </xdr:from>
    <xdr:to>
      <xdr:col>4</xdr:col>
      <xdr:colOff>1375834</xdr:colOff>
      <xdr:row>44</xdr:row>
      <xdr:rowOff>1651000</xdr:rowOff>
    </xdr:to>
    <xdr:pic>
      <xdr:nvPicPr>
        <xdr:cNvPr id="1405" name="S70915_3_01">
          <a:extLst>
            <a:ext uri="{FF2B5EF4-FFF2-40B4-BE49-F238E27FC236}">
              <a16:creationId xmlns="" xmlns:a16="http://schemas.microsoft.com/office/drawing/2014/main" id="{1FD37690-8E89-7BF6-7E09-423F516C78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7542" y="21396325"/>
          <a:ext cx="1049867" cy="1600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45</xdr:row>
      <xdr:rowOff>50800</xdr:rowOff>
    </xdr:from>
    <xdr:to>
      <xdr:col>4</xdr:col>
      <xdr:colOff>1651000</xdr:colOff>
      <xdr:row>45</xdr:row>
      <xdr:rowOff>1651000</xdr:rowOff>
    </xdr:to>
    <xdr:pic>
      <xdr:nvPicPr>
        <xdr:cNvPr id="1411" name="S70845_1_01">
          <a:extLst>
            <a:ext uri="{FF2B5EF4-FFF2-40B4-BE49-F238E27FC236}">
              <a16:creationId xmlns="" xmlns:a16="http://schemas.microsoft.com/office/drawing/2014/main" id="{C4C74598-F927-FF26-9E27-F9AC88DA05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375" y="23101300"/>
          <a:ext cx="1600200" cy="1600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47</xdr:row>
      <xdr:rowOff>50800</xdr:rowOff>
    </xdr:from>
    <xdr:to>
      <xdr:col>4</xdr:col>
      <xdr:colOff>1651000</xdr:colOff>
      <xdr:row>47</xdr:row>
      <xdr:rowOff>1651000</xdr:rowOff>
    </xdr:to>
    <xdr:pic>
      <xdr:nvPicPr>
        <xdr:cNvPr id="1417" name="S70924_1_01">
          <a:extLst>
            <a:ext uri="{FF2B5EF4-FFF2-40B4-BE49-F238E27FC236}">
              <a16:creationId xmlns="" xmlns:a16="http://schemas.microsoft.com/office/drawing/2014/main" id="{DD5B7B21-183A-65A6-1EAB-76F27DFCEE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375" y="24806275"/>
          <a:ext cx="1600200" cy="1600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48</xdr:row>
      <xdr:rowOff>47625</xdr:rowOff>
    </xdr:from>
    <xdr:to>
      <xdr:col>4</xdr:col>
      <xdr:colOff>1651000</xdr:colOff>
      <xdr:row>49</xdr:row>
      <xdr:rowOff>800100</xdr:rowOff>
    </xdr:to>
    <xdr:pic>
      <xdr:nvPicPr>
        <xdr:cNvPr id="1423" name="S70917_1_01">
          <a:extLst>
            <a:ext uri="{FF2B5EF4-FFF2-40B4-BE49-F238E27FC236}">
              <a16:creationId xmlns="" xmlns:a16="http://schemas.microsoft.com/office/drawing/2014/main" id="{046ABE45-4094-1ABD-6CEA-1030248D91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375" y="26508075"/>
          <a:ext cx="1600200" cy="160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"/>
  <sheetViews>
    <sheetView showGridLines="0" tabSelected="1" topLeftCell="G1" zoomScale="80" zoomScaleNormal="80" workbookViewId="0">
      <pane ySplit="3" topLeftCell="A4" activePane="bottomLeft" state="frozen"/>
      <selection pane="bottomLeft" activeCell="P1" sqref="P1:P1048576"/>
    </sheetView>
  </sheetViews>
  <sheetFormatPr defaultColWidth="8.85546875" defaultRowHeight="12" x14ac:dyDescent="0.25"/>
  <cols>
    <col min="1" max="1" width="11.28515625" style="12" customWidth="1"/>
    <col min="2" max="2" width="12.42578125" style="12" customWidth="1"/>
    <col min="3" max="3" width="20.7109375" style="12" customWidth="1"/>
    <col min="4" max="4" width="16.42578125" style="12" customWidth="1"/>
    <col min="5" max="5" width="19.7109375" style="13" customWidth="1"/>
    <col min="6" max="6" width="13.140625" style="12" customWidth="1"/>
    <col min="7" max="7" width="10" style="12" customWidth="1"/>
    <col min="8" max="8" width="20.140625" style="12" bestFit="1" customWidth="1"/>
    <col min="9" max="9" width="16.85546875" style="14" customWidth="1"/>
    <col min="10" max="10" width="17.7109375" style="12" hidden="1" customWidth="1"/>
    <col min="11" max="11" width="10.140625" style="12" customWidth="1"/>
    <col min="12" max="12" width="15.7109375" style="12" bestFit="1" customWidth="1"/>
    <col min="13" max="13" width="11.42578125" style="12" customWidth="1"/>
    <col min="14" max="14" width="10" style="12" bestFit="1" customWidth="1"/>
    <col min="15" max="15" width="12.140625" style="15" bestFit="1" customWidth="1"/>
    <col min="16" max="16" width="12.7109375" style="12" customWidth="1"/>
    <col min="17" max="17" width="15.85546875" style="12" bestFit="1" customWidth="1"/>
    <col min="18" max="18" width="5" style="12" bestFit="1" customWidth="1"/>
    <col min="19" max="19" width="3.85546875" style="12" bestFit="1" customWidth="1"/>
    <col min="20" max="20" width="5" style="12" bestFit="1" customWidth="1"/>
    <col min="21" max="21" width="5.85546875" style="12" bestFit="1" customWidth="1"/>
    <col min="22" max="22" width="5.140625" style="12" bestFit="1" customWidth="1"/>
    <col min="23" max="30" width="5.85546875" style="12" bestFit="1" customWidth="1"/>
    <col min="31" max="31" width="6.140625" style="12" bestFit="1" customWidth="1"/>
    <col min="32" max="34" width="5.85546875" style="12" bestFit="1" customWidth="1"/>
    <col min="35" max="35" width="5" style="12" bestFit="1" customWidth="1"/>
    <col min="36" max="38" width="6.42578125" style="12" bestFit="1" customWidth="1"/>
    <col min="39" max="16384" width="8.85546875" style="12"/>
  </cols>
  <sheetData>
    <row r="1" spans="1:38" s="1" customFormat="1" ht="24.6" customHeight="1" x14ac:dyDescent="0.25">
      <c r="E1" s="2"/>
      <c r="I1" s="3"/>
      <c r="O1" s="4"/>
      <c r="R1" s="5">
        <f>R2/$Q$2</f>
        <v>6.6047471620227036E-3</v>
      </c>
      <c r="S1" s="5">
        <f t="shared" ref="S1:AL1" si="0">S2/$Q$2</f>
        <v>1.0939112487100102E-2</v>
      </c>
      <c r="T1" s="5">
        <f t="shared" si="0"/>
        <v>7.8431372549019607E-3</v>
      </c>
      <c r="U1" s="6">
        <f t="shared" si="0"/>
        <v>2.0433436532507739E-2</v>
      </c>
      <c r="V1" s="6">
        <f t="shared" si="0"/>
        <v>1.5479876160990712E-2</v>
      </c>
      <c r="W1" s="6">
        <f t="shared" si="0"/>
        <v>3.3230134158926727E-2</v>
      </c>
      <c r="X1" s="6">
        <f t="shared" si="0"/>
        <v>3.0959752321981424E-2</v>
      </c>
      <c r="Y1" s="6">
        <f t="shared" si="0"/>
        <v>2.2291021671826627E-2</v>
      </c>
      <c r="Z1" s="6">
        <f t="shared" si="0"/>
        <v>6.7285861713106299E-2</v>
      </c>
      <c r="AA1" s="6">
        <f t="shared" si="0"/>
        <v>9.6594427244582046E-2</v>
      </c>
      <c r="AB1" s="6">
        <f t="shared" si="0"/>
        <v>8.4623323013415894E-2</v>
      </c>
      <c r="AC1" s="6">
        <f t="shared" si="0"/>
        <v>0.17027863777089783</v>
      </c>
      <c r="AD1" s="5">
        <f t="shared" si="0"/>
        <v>0.12280701754385964</v>
      </c>
      <c r="AE1" s="5">
        <f t="shared" si="0"/>
        <v>5.9855521155830753E-2</v>
      </c>
      <c r="AF1" s="5">
        <f t="shared" si="0"/>
        <v>0.11867905056759546</v>
      </c>
      <c r="AG1" s="5">
        <f t="shared" si="0"/>
        <v>6.0268317853457175E-2</v>
      </c>
      <c r="AH1" s="5">
        <f t="shared" si="0"/>
        <v>4.0866873065015477E-2</v>
      </c>
      <c r="AI1" s="5">
        <f t="shared" si="0"/>
        <v>1.8163054695562435E-2</v>
      </c>
      <c r="AJ1" s="5">
        <f t="shared" si="0"/>
        <v>1.2177502579979359E-2</v>
      </c>
      <c r="AK1" s="5">
        <f t="shared" si="0"/>
        <v>6.1919504643962852E-4</v>
      </c>
      <c r="AL1" s="5">
        <f t="shared" si="0"/>
        <v>0</v>
      </c>
    </row>
    <row r="2" spans="1:38" s="1" customFormat="1" x14ac:dyDescent="0.25">
      <c r="E2" s="2"/>
      <c r="I2" s="3"/>
      <c r="O2" s="4"/>
      <c r="Q2" s="3">
        <f t="shared" ref="Q2:AL2" si="1">SUBTOTAL(9,Q4:Q50)</f>
        <v>4845</v>
      </c>
      <c r="R2" s="3">
        <f t="shared" si="1"/>
        <v>32</v>
      </c>
      <c r="S2" s="3">
        <f t="shared" si="1"/>
        <v>53</v>
      </c>
      <c r="T2" s="3">
        <f t="shared" si="1"/>
        <v>38</v>
      </c>
      <c r="U2" s="3">
        <f t="shared" si="1"/>
        <v>99</v>
      </c>
      <c r="V2" s="3">
        <f t="shared" si="1"/>
        <v>75</v>
      </c>
      <c r="W2" s="3">
        <f t="shared" si="1"/>
        <v>161</v>
      </c>
      <c r="X2" s="3">
        <f t="shared" si="1"/>
        <v>150</v>
      </c>
      <c r="Y2" s="3">
        <f t="shared" si="1"/>
        <v>108</v>
      </c>
      <c r="Z2" s="3">
        <f t="shared" si="1"/>
        <v>326</v>
      </c>
      <c r="AA2" s="3">
        <f t="shared" si="1"/>
        <v>468</v>
      </c>
      <c r="AB2" s="3">
        <f t="shared" si="1"/>
        <v>410</v>
      </c>
      <c r="AC2" s="3">
        <f t="shared" si="1"/>
        <v>825</v>
      </c>
      <c r="AD2" s="3">
        <f t="shared" si="1"/>
        <v>595</v>
      </c>
      <c r="AE2" s="3">
        <f t="shared" si="1"/>
        <v>290</v>
      </c>
      <c r="AF2" s="3">
        <f t="shared" si="1"/>
        <v>575</v>
      </c>
      <c r="AG2" s="3">
        <f t="shared" si="1"/>
        <v>292</v>
      </c>
      <c r="AH2" s="3">
        <f t="shared" si="1"/>
        <v>198</v>
      </c>
      <c r="AI2" s="3">
        <f t="shared" si="1"/>
        <v>88</v>
      </c>
      <c r="AJ2" s="3">
        <f t="shared" si="1"/>
        <v>59</v>
      </c>
      <c r="AK2" s="3">
        <f t="shared" si="1"/>
        <v>3</v>
      </c>
      <c r="AL2" s="3">
        <f t="shared" si="1"/>
        <v>0</v>
      </c>
    </row>
    <row r="3" spans="1:38" s="2" customFormat="1" ht="54" customHeight="1" x14ac:dyDescent="0.25">
      <c r="A3" s="16" t="s">
        <v>0</v>
      </c>
      <c r="B3" s="16" t="s">
        <v>0</v>
      </c>
      <c r="C3" s="16" t="s">
        <v>1</v>
      </c>
      <c r="D3" s="16" t="s">
        <v>2</v>
      </c>
      <c r="E3" s="16" t="s">
        <v>3</v>
      </c>
      <c r="F3" s="16" t="s">
        <v>4</v>
      </c>
      <c r="G3" s="16" t="s">
        <v>5</v>
      </c>
      <c r="H3" s="16" t="s">
        <v>6</v>
      </c>
      <c r="I3" s="16" t="s">
        <v>7</v>
      </c>
      <c r="J3" s="16" t="s">
        <v>8</v>
      </c>
      <c r="K3" s="16" t="s">
        <v>9</v>
      </c>
      <c r="L3" s="16" t="s">
        <v>10</v>
      </c>
      <c r="M3" s="16" t="s">
        <v>11</v>
      </c>
      <c r="N3" s="16" t="s">
        <v>12</v>
      </c>
      <c r="O3" s="17" t="s">
        <v>13</v>
      </c>
      <c r="P3" s="16" t="s">
        <v>14</v>
      </c>
      <c r="Q3" s="16" t="s">
        <v>15</v>
      </c>
      <c r="R3" s="16" t="s">
        <v>16</v>
      </c>
      <c r="S3" s="16" t="s">
        <v>17</v>
      </c>
      <c r="T3" s="16" t="s">
        <v>18</v>
      </c>
      <c r="U3" s="16" t="s">
        <v>19</v>
      </c>
      <c r="V3" s="16" t="s">
        <v>20</v>
      </c>
      <c r="W3" s="16" t="s">
        <v>21</v>
      </c>
      <c r="X3" s="16" t="s">
        <v>22</v>
      </c>
      <c r="Y3" s="16" t="s">
        <v>23</v>
      </c>
      <c r="Z3" s="16" t="s">
        <v>24</v>
      </c>
      <c r="AA3" s="16" t="s">
        <v>25</v>
      </c>
      <c r="AB3" s="16" t="s">
        <v>26</v>
      </c>
      <c r="AC3" s="16" t="s">
        <v>27</v>
      </c>
      <c r="AD3" s="16" t="s">
        <v>28</v>
      </c>
      <c r="AE3" s="16" t="s">
        <v>29</v>
      </c>
      <c r="AF3" s="16" t="s">
        <v>30</v>
      </c>
      <c r="AG3" s="16" t="s">
        <v>31</v>
      </c>
      <c r="AH3" s="16" t="s">
        <v>32</v>
      </c>
      <c r="AI3" s="16" t="s">
        <v>33</v>
      </c>
      <c r="AJ3" s="16" t="s">
        <v>34</v>
      </c>
      <c r="AK3" s="16" t="s">
        <v>35</v>
      </c>
      <c r="AL3" s="16" t="s">
        <v>36</v>
      </c>
    </row>
    <row r="4" spans="1:38" s="1" customFormat="1" ht="44.85" customHeight="1" x14ac:dyDescent="0.25">
      <c r="A4" s="7" t="s">
        <v>37</v>
      </c>
      <c r="B4" s="7" t="s">
        <v>38</v>
      </c>
      <c r="C4" s="7" t="s">
        <v>39</v>
      </c>
      <c r="D4" s="7" t="s">
        <v>40</v>
      </c>
      <c r="E4" s="20"/>
      <c r="F4" s="7" t="s">
        <v>41</v>
      </c>
      <c r="G4" s="7" t="s">
        <v>42</v>
      </c>
      <c r="H4" s="7" t="s">
        <v>43</v>
      </c>
      <c r="I4" s="8" t="s">
        <v>44</v>
      </c>
      <c r="J4" s="7" t="s">
        <v>45</v>
      </c>
      <c r="K4" s="7" t="s">
        <v>46</v>
      </c>
      <c r="L4" s="7" t="s">
        <v>47</v>
      </c>
      <c r="M4" s="7" t="s">
        <v>48</v>
      </c>
      <c r="N4" s="7" t="s">
        <v>49</v>
      </c>
      <c r="O4" s="9">
        <v>200</v>
      </c>
      <c r="P4" s="7">
        <f>COUNT(R4:AL4)</f>
        <v>12</v>
      </c>
      <c r="Q4" s="7">
        <f>SUM(R4:AL4)</f>
        <v>53</v>
      </c>
      <c r="R4" s="7"/>
      <c r="S4" s="7"/>
      <c r="T4" s="7"/>
      <c r="U4" s="7"/>
      <c r="V4" s="7">
        <v>3</v>
      </c>
      <c r="W4" s="7">
        <v>5</v>
      </c>
      <c r="X4" s="7">
        <v>4</v>
      </c>
      <c r="Y4" s="7">
        <v>10</v>
      </c>
      <c r="Z4" s="7">
        <v>11</v>
      </c>
      <c r="AA4" s="7">
        <v>1</v>
      </c>
      <c r="AB4" s="7">
        <v>1</v>
      </c>
      <c r="AC4" s="7">
        <v>1</v>
      </c>
      <c r="AD4" s="7">
        <v>5</v>
      </c>
      <c r="AE4" s="7"/>
      <c r="AF4" s="7">
        <v>2</v>
      </c>
      <c r="AG4" s="7">
        <v>5</v>
      </c>
      <c r="AH4" s="7">
        <v>5</v>
      </c>
      <c r="AI4" s="7"/>
      <c r="AJ4" s="7"/>
      <c r="AK4" s="7"/>
      <c r="AL4" s="7"/>
    </row>
    <row r="5" spans="1:38" s="1" customFormat="1" ht="45.2" customHeight="1" x14ac:dyDescent="0.25">
      <c r="A5" s="7" t="s">
        <v>37</v>
      </c>
      <c r="B5" s="7" t="s">
        <v>38</v>
      </c>
      <c r="C5" s="7" t="s">
        <v>39</v>
      </c>
      <c r="D5" s="7" t="s">
        <v>40</v>
      </c>
      <c r="E5" s="21"/>
      <c r="F5" s="7" t="s">
        <v>50</v>
      </c>
      <c r="G5" s="7" t="s">
        <v>51</v>
      </c>
      <c r="H5" s="7" t="s">
        <v>52</v>
      </c>
      <c r="I5" s="8" t="s">
        <v>44</v>
      </c>
      <c r="J5" s="7" t="s">
        <v>45</v>
      </c>
      <c r="K5" s="7" t="s">
        <v>46</v>
      </c>
      <c r="L5" s="7" t="s">
        <v>47</v>
      </c>
      <c r="M5" s="7" t="s">
        <v>48</v>
      </c>
      <c r="N5" s="7" t="s">
        <v>49</v>
      </c>
      <c r="O5" s="9">
        <v>200</v>
      </c>
      <c r="P5" s="7">
        <f t="shared" ref="P5:P48" si="2">COUNT(R5:AL5)</f>
        <v>11</v>
      </c>
      <c r="Q5" s="7">
        <f t="shared" ref="Q5:Q48" si="3">SUM(R5:AL5)</f>
        <v>64</v>
      </c>
      <c r="R5" s="7"/>
      <c r="S5" s="7"/>
      <c r="T5" s="7"/>
      <c r="U5" s="7"/>
      <c r="V5" s="7"/>
      <c r="W5" s="7"/>
      <c r="X5" s="7">
        <v>1</v>
      </c>
      <c r="Y5" s="7">
        <v>1</v>
      </c>
      <c r="Z5" s="7">
        <v>1</v>
      </c>
      <c r="AA5" s="7">
        <v>1</v>
      </c>
      <c r="AB5" s="7">
        <v>1</v>
      </c>
      <c r="AC5" s="7">
        <v>22</v>
      </c>
      <c r="AD5" s="7">
        <v>18</v>
      </c>
      <c r="AE5" s="7">
        <v>8</v>
      </c>
      <c r="AF5" s="7">
        <v>2</v>
      </c>
      <c r="AG5" s="7">
        <v>5</v>
      </c>
      <c r="AH5" s="7">
        <v>4</v>
      </c>
      <c r="AI5" s="7"/>
      <c r="AJ5" s="7"/>
      <c r="AK5" s="7"/>
      <c r="AL5" s="7"/>
    </row>
    <row r="6" spans="1:38" s="1" customFormat="1" ht="45.2" customHeight="1" x14ac:dyDescent="0.25">
      <c r="A6" s="7" t="s">
        <v>37</v>
      </c>
      <c r="B6" s="7" t="s">
        <v>38</v>
      </c>
      <c r="C6" s="7" t="s">
        <v>39</v>
      </c>
      <c r="D6" s="7" t="s">
        <v>40</v>
      </c>
      <c r="E6" s="19"/>
      <c r="F6" s="7" t="s">
        <v>53</v>
      </c>
      <c r="G6" s="7" t="s">
        <v>54</v>
      </c>
      <c r="H6" s="7" t="s">
        <v>55</v>
      </c>
      <c r="I6" s="8" t="s">
        <v>44</v>
      </c>
      <c r="J6" s="7" t="s">
        <v>45</v>
      </c>
      <c r="K6" s="7" t="s">
        <v>46</v>
      </c>
      <c r="L6" s="7" t="s">
        <v>47</v>
      </c>
      <c r="M6" s="7" t="s">
        <v>48</v>
      </c>
      <c r="N6" s="7" t="s">
        <v>49</v>
      </c>
      <c r="O6" s="9">
        <v>200</v>
      </c>
      <c r="P6" s="7">
        <f t="shared" si="2"/>
        <v>11</v>
      </c>
      <c r="Q6" s="7">
        <f t="shared" si="3"/>
        <v>115</v>
      </c>
      <c r="R6" s="7"/>
      <c r="S6" s="7"/>
      <c r="T6" s="7"/>
      <c r="U6" s="7"/>
      <c r="V6" s="7">
        <v>1</v>
      </c>
      <c r="W6" s="7">
        <v>1</v>
      </c>
      <c r="X6" s="7">
        <v>3</v>
      </c>
      <c r="Y6" s="7">
        <v>4</v>
      </c>
      <c r="Z6" s="7">
        <v>4</v>
      </c>
      <c r="AA6" s="7">
        <v>3</v>
      </c>
      <c r="AB6" s="7">
        <v>2</v>
      </c>
      <c r="AC6" s="7">
        <v>61</v>
      </c>
      <c r="AD6" s="7">
        <v>33</v>
      </c>
      <c r="AE6" s="7">
        <v>1</v>
      </c>
      <c r="AF6" s="7">
        <v>2</v>
      </c>
      <c r="AG6" s="7"/>
      <c r="AH6" s="7"/>
      <c r="AI6" s="7"/>
      <c r="AJ6" s="7"/>
      <c r="AK6" s="7"/>
      <c r="AL6" s="7"/>
    </row>
    <row r="7" spans="1:38" s="1" customFormat="1" ht="134.25" customHeight="1" x14ac:dyDescent="0.25">
      <c r="A7" s="7" t="s">
        <v>56</v>
      </c>
      <c r="B7" s="7" t="s">
        <v>57</v>
      </c>
      <c r="C7" s="7" t="s">
        <v>58</v>
      </c>
      <c r="D7" s="7" t="s">
        <v>59</v>
      </c>
      <c r="E7" s="10"/>
      <c r="F7" s="7" t="s">
        <v>60</v>
      </c>
      <c r="G7" s="7" t="s">
        <v>61</v>
      </c>
      <c r="H7" s="7" t="s">
        <v>62</v>
      </c>
      <c r="I7" s="8" t="s">
        <v>63</v>
      </c>
      <c r="J7" s="7" t="s">
        <v>45</v>
      </c>
      <c r="K7" s="7" t="s">
        <v>64</v>
      </c>
      <c r="L7" s="7" t="s">
        <v>47</v>
      </c>
      <c r="M7" s="7" t="s">
        <v>48</v>
      </c>
      <c r="N7" s="7" t="s">
        <v>49</v>
      </c>
      <c r="O7" s="9">
        <v>150</v>
      </c>
      <c r="P7" s="7">
        <f t="shared" si="2"/>
        <v>5</v>
      </c>
      <c r="Q7" s="7">
        <f t="shared" si="3"/>
        <v>58</v>
      </c>
      <c r="R7" s="7"/>
      <c r="S7" s="7"/>
      <c r="T7" s="7"/>
      <c r="U7" s="7"/>
      <c r="V7" s="7"/>
      <c r="W7" s="7">
        <v>4</v>
      </c>
      <c r="X7" s="7"/>
      <c r="Y7" s="7">
        <v>3</v>
      </c>
      <c r="Z7" s="7"/>
      <c r="AA7" s="7">
        <v>15</v>
      </c>
      <c r="AB7" s="7">
        <v>23</v>
      </c>
      <c r="AC7" s="7">
        <v>13</v>
      </c>
      <c r="AD7" s="7"/>
      <c r="AE7" s="7"/>
      <c r="AF7" s="7"/>
      <c r="AG7" s="7"/>
      <c r="AH7" s="7"/>
      <c r="AI7" s="7"/>
      <c r="AJ7" s="7"/>
      <c r="AK7" s="7"/>
      <c r="AL7" s="7"/>
    </row>
    <row r="8" spans="1:38" s="1" customFormat="1" ht="134.25" customHeight="1" x14ac:dyDescent="0.25">
      <c r="A8" s="7" t="s">
        <v>37</v>
      </c>
      <c r="B8" s="7" t="s">
        <v>38</v>
      </c>
      <c r="C8" s="7" t="s">
        <v>39</v>
      </c>
      <c r="D8" s="7" t="s">
        <v>40</v>
      </c>
      <c r="E8" s="7"/>
      <c r="F8" s="7" t="s">
        <v>65</v>
      </c>
      <c r="G8" s="7" t="s">
        <v>66</v>
      </c>
      <c r="H8" s="7" t="s">
        <v>67</v>
      </c>
      <c r="I8" s="8" t="s">
        <v>44</v>
      </c>
      <c r="J8" s="7" t="s">
        <v>45</v>
      </c>
      <c r="K8" s="7" t="s">
        <v>46</v>
      </c>
      <c r="L8" s="7" t="s">
        <v>47</v>
      </c>
      <c r="M8" s="7" t="s">
        <v>48</v>
      </c>
      <c r="N8" s="7" t="s">
        <v>49</v>
      </c>
      <c r="O8" s="9">
        <v>200</v>
      </c>
      <c r="P8" s="7">
        <f t="shared" si="2"/>
        <v>5</v>
      </c>
      <c r="Q8" s="7">
        <f t="shared" si="3"/>
        <v>61</v>
      </c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>
        <v>30</v>
      </c>
      <c r="AD8" s="7">
        <v>13</v>
      </c>
      <c r="AE8" s="7"/>
      <c r="AF8" s="7">
        <v>7</v>
      </c>
      <c r="AG8" s="7">
        <v>6</v>
      </c>
      <c r="AH8" s="7">
        <v>5</v>
      </c>
      <c r="AI8" s="7"/>
      <c r="AJ8" s="7"/>
      <c r="AK8" s="7"/>
      <c r="AL8" s="7"/>
    </row>
    <row r="9" spans="1:38" s="1" customFormat="1" ht="114" customHeight="1" x14ac:dyDescent="0.25">
      <c r="A9" s="7" t="s">
        <v>37</v>
      </c>
      <c r="B9" s="7" t="s">
        <v>38</v>
      </c>
      <c r="C9" s="7" t="s">
        <v>39</v>
      </c>
      <c r="D9" s="7" t="s">
        <v>40</v>
      </c>
      <c r="E9" s="7"/>
      <c r="F9" s="11" t="s">
        <v>71</v>
      </c>
      <c r="G9" s="7" t="s">
        <v>72</v>
      </c>
      <c r="H9" s="7" t="s">
        <v>73</v>
      </c>
      <c r="I9" s="8" t="s">
        <v>44</v>
      </c>
      <c r="J9" s="7" t="s">
        <v>45</v>
      </c>
      <c r="K9" s="7" t="s">
        <v>46</v>
      </c>
      <c r="L9" s="7" t="s">
        <v>47</v>
      </c>
      <c r="M9" s="7" t="s">
        <v>48</v>
      </c>
      <c r="N9" s="7" t="s">
        <v>49</v>
      </c>
      <c r="O9" s="9">
        <v>200</v>
      </c>
      <c r="P9" s="7">
        <f t="shared" si="2"/>
        <v>3</v>
      </c>
      <c r="Q9" s="7">
        <f t="shared" si="3"/>
        <v>8</v>
      </c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>
        <v>4</v>
      </c>
      <c r="AD9" s="7">
        <v>1</v>
      </c>
      <c r="AE9" s="7"/>
      <c r="AF9" s="7">
        <v>3</v>
      </c>
      <c r="AG9" s="7"/>
      <c r="AH9" s="7"/>
      <c r="AI9" s="7"/>
      <c r="AJ9" s="7"/>
      <c r="AK9" s="7"/>
      <c r="AL9" s="7"/>
    </row>
    <row r="10" spans="1:38" s="1" customFormat="1" ht="134.1" customHeight="1" x14ac:dyDescent="0.25">
      <c r="A10" s="7" t="s">
        <v>56</v>
      </c>
      <c r="B10" s="7" t="s">
        <v>57</v>
      </c>
      <c r="C10" s="7" t="s">
        <v>58</v>
      </c>
      <c r="D10" s="7" t="s">
        <v>40</v>
      </c>
      <c r="E10" s="7"/>
      <c r="F10" s="11" t="s">
        <v>74</v>
      </c>
      <c r="G10" s="7" t="s">
        <v>75</v>
      </c>
      <c r="H10" s="7" t="s">
        <v>76</v>
      </c>
      <c r="I10" s="8" t="s">
        <v>44</v>
      </c>
      <c r="J10" s="7" t="s">
        <v>45</v>
      </c>
      <c r="K10" s="7" t="s">
        <v>46</v>
      </c>
      <c r="L10" s="7" t="s">
        <v>47</v>
      </c>
      <c r="M10" s="7" t="s">
        <v>48</v>
      </c>
      <c r="N10" s="7" t="s">
        <v>49</v>
      </c>
      <c r="O10" s="9">
        <v>200</v>
      </c>
      <c r="P10" s="7">
        <f t="shared" si="2"/>
        <v>3</v>
      </c>
      <c r="Q10" s="7">
        <f t="shared" si="3"/>
        <v>21</v>
      </c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>
        <v>11</v>
      </c>
      <c r="AD10" s="7">
        <v>9</v>
      </c>
      <c r="AE10" s="7"/>
      <c r="AF10" s="7">
        <v>1</v>
      </c>
      <c r="AG10" s="7"/>
      <c r="AH10" s="7"/>
      <c r="AI10" s="7"/>
      <c r="AJ10" s="7"/>
      <c r="AK10" s="7"/>
      <c r="AL10" s="7"/>
    </row>
    <row r="11" spans="1:38" s="1" customFormat="1" ht="134.25" customHeight="1" x14ac:dyDescent="0.25">
      <c r="A11" s="7" t="s">
        <v>77</v>
      </c>
      <c r="B11" s="7" t="s">
        <v>38</v>
      </c>
      <c r="C11" s="7" t="s">
        <v>58</v>
      </c>
      <c r="D11" s="7" t="s">
        <v>78</v>
      </c>
      <c r="E11" s="7"/>
      <c r="F11" s="7" t="s">
        <v>79</v>
      </c>
      <c r="G11" s="7" t="s">
        <v>61</v>
      </c>
      <c r="H11" s="7" t="s">
        <v>80</v>
      </c>
      <c r="I11" s="8" t="s">
        <v>81</v>
      </c>
      <c r="J11" s="7" t="s">
        <v>45</v>
      </c>
      <c r="K11" s="7" t="s">
        <v>81</v>
      </c>
      <c r="L11" s="7" t="s">
        <v>47</v>
      </c>
      <c r="M11" s="7" t="s">
        <v>48</v>
      </c>
      <c r="N11" s="7" t="s">
        <v>49</v>
      </c>
      <c r="O11" s="9">
        <v>130</v>
      </c>
      <c r="P11" s="7">
        <f t="shared" si="2"/>
        <v>2</v>
      </c>
      <c r="Q11" s="7">
        <f t="shared" si="3"/>
        <v>305</v>
      </c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>
        <v>260</v>
      </c>
      <c r="AG11" s="7"/>
      <c r="AH11" s="7">
        <v>45</v>
      </c>
      <c r="AI11" s="7"/>
      <c r="AJ11" s="7"/>
      <c r="AK11" s="7"/>
      <c r="AL11" s="7"/>
    </row>
    <row r="12" spans="1:38" s="1" customFormat="1" ht="26.85" customHeight="1" x14ac:dyDescent="0.25">
      <c r="A12" s="7" t="s">
        <v>37</v>
      </c>
      <c r="B12" s="7" t="s">
        <v>38</v>
      </c>
      <c r="C12" s="7" t="s">
        <v>39</v>
      </c>
      <c r="D12" s="7" t="s">
        <v>86</v>
      </c>
      <c r="E12" s="18"/>
      <c r="F12" s="7" t="s">
        <v>87</v>
      </c>
      <c r="G12" s="7" t="s">
        <v>72</v>
      </c>
      <c r="H12" s="7" t="s">
        <v>88</v>
      </c>
      <c r="I12" s="8" t="s">
        <v>44</v>
      </c>
      <c r="J12" s="7" t="s">
        <v>45</v>
      </c>
      <c r="K12" s="7" t="s">
        <v>46</v>
      </c>
      <c r="L12" s="7" t="s">
        <v>47</v>
      </c>
      <c r="M12" s="7" t="s">
        <v>89</v>
      </c>
      <c r="N12" s="7" t="s">
        <v>49</v>
      </c>
      <c r="O12" s="9">
        <v>200</v>
      </c>
      <c r="P12" s="7">
        <f t="shared" si="2"/>
        <v>13</v>
      </c>
      <c r="Q12" s="7">
        <f t="shared" si="3"/>
        <v>70</v>
      </c>
      <c r="R12" s="7"/>
      <c r="S12" s="7"/>
      <c r="T12" s="7"/>
      <c r="U12" s="7"/>
      <c r="V12" s="7"/>
      <c r="W12" s="7"/>
      <c r="X12" s="7">
        <v>1</v>
      </c>
      <c r="Y12" s="7">
        <v>1</v>
      </c>
      <c r="Z12" s="7">
        <v>3</v>
      </c>
      <c r="AA12" s="7">
        <v>6</v>
      </c>
      <c r="AB12" s="7">
        <v>9</v>
      </c>
      <c r="AC12" s="7">
        <v>11</v>
      </c>
      <c r="AD12" s="7">
        <v>11</v>
      </c>
      <c r="AE12" s="7">
        <v>8</v>
      </c>
      <c r="AF12" s="7">
        <v>7</v>
      </c>
      <c r="AG12" s="7">
        <v>6</v>
      </c>
      <c r="AH12" s="7">
        <v>3</v>
      </c>
      <c r="AI12" s="7">
        <v>2</v>
      </c>
      <c r="AJ12" s="7">
        <v>2</v>
      </c>
      <c r="AK12" s="7"/>
      <c r="AL12" s="7"/>
    </row>
    <row r="13" spans="1:38" s="1" customFormat="1" ht="27.6" customHeight="1" x14ac:dyDescent="0.25">
      <c r="A13" s="7" t="s">
        <v>37</v>
      </c>
      <c r="B13" s="7" t="s">
        <v>38</v>
      </c>
      <c r="C13" s="7" t="s">
        <v>39</v>
      </c>
      <c r="D13" s="7" t="s">
        <v>86</v>
      </c>
      <c r="E13" s="21"/>
      <c r="F13" s="7" t="s">
        <v>90</v>
      </c>
      <c r="G13" s="7" t="s">
        <v>91</v>
      </c>
      <c r="H13" s="7" t="s">
        <v>92</v>
      </c>
      <c r="I13" s="8" t="s">
        <v>46</v>
      </c>
      <c r="J13" s="7" t="s">
        <v>45</v>
      </c>
      <c r="K13" s="7" t="s">
        <v>46</v>
      </c>
      <c r="L13" s="7" t="s">
        <v>47</v>
      </c>
      <c r="M13" s="7" t="s">
        <v>89</v>
      </c>
      <c r="N13" s="7" t="s">
        <v>49</v>
      </c>
      <c r="O13" s="9">
        <v>200</v>
      </c>
      <c r="P13" s="7">
        <f t="shared" si="2"/>
        <v>11</v>
      </c>
      <c r="Q13" s="7">
        <f t="shared" si="3"/>
        <v>248</v>
      </c>
      <c r="R13" s="7"/>
      <c r="S13" s="7"/>
      <c r="T13" s="7"/>
      <c r="U13" s="7"/>
      <c r="V13" s="7"/>
      <c r="W13" s="7"/>
      <c r="X13" s="7"/>
      <c r="Y13" s="7"/>
      <c r="Z13" s="7">
        <v>3</v>
      </c>
      <c r="AA13" s="7">
        <v>15</v>
      </c>
      <c r="AB13" s="7">
        <v>22</v>
      </c>
      <c r="AC13" s="7">
        <v>71</v>
      </c>
      <c r="AD13" s="7">
        <v>45</v>
      </c>
      <c r="AE13" s="7">
        <v>13</v>
      </c>
      <c r="AF13" s="7">
        <v>20</v>
      </c>
      <c r="AG13" s="7">
        <v>35</v>
      </c>
      <c r="AH13" s="7">
        <v>10</v>
      </c>
      <c r="AI13" s="7">
        <v>10</v>
      </c>
      <c r="AJ13" s="7">
        <v>4</v>
      </c>
      <c r="AK13" s="7"/>
      <c r="AL13" s="7"/>
    </row>
    <row r="14" spans="1:38" s="1" customFormat="1" ht="27.6" customHeight="1" x14ac:dyDescent="0.25">
      <c r="A14" s="7" t="s">
        <v>37</v>
      </c>
      <c r="B14" s="7" t="s">
        <v>38</v>
      </c>
      <c r="C14" s="7" t="s">
        <v>39</v>
      </c>
      <c r="D14" s="7" t="s">
        <v>86</v>
      </c>
      <c r="E14" s="21"/>
      <c r="F14" s="7" t="s">
        <v>93</v>
      </c>
      <c r="G14" s="7" t="s">
        <v>94</v>
      </c>
      <c r="H14" s="7" t="s">
        <v>95</v>
      </c>
      <c r="I14" s="8" t="s">
        <v>46</v>
      </c>
      <c r="J14" s="7" t="s">
        <v>45</v>
      </c>
      <c r="K14" s="7" t="s">
        <v>46</v>
      </c>
      <c r="L14" s="7" t="s">
        <v>47</v>
      </c>
      <c r="M14" s="7" t="s">
        <v>89</v>
      </c>
      <c r="N14" s="7" t="s">
        <v>49</v>
      </c>
      <c r="O14" s="9">
        <v>200</v>
      </c>
      <c r="P14" s="7">
        <f t="shared" si="2"/>
        <v>10</v>
      </c>
      <c r="Q14" s="7">
        <f t="shared" si="3"/>
        <v>641</v>
      </c>
      <c r="R14" s="7"/>
      <c r="S14" s="7"/>
      <c r="T14" s="7"/>
      <c r="U14" s="7"/>
      <c r="V14" s="7"/>
      <c r="W14" s="7"/>
      <c r="X14" s="7"/>
      <c r="Y14" s="7"/>
      <c r="Z14" s="7">
        <v>14</v>
      </c>
      <c r="AA14" s="7">
        <v>19</v>
      </c>
      <c r="AB14" s="7">
        <v>73</v>
      </c>
      <c r="AC14" s="7">
        <v>106</v>
      </c>
      <c r="AD14" s="7">
        <v>95</v>
      </c>
      <c r="AE14" s="7">
        <v>68</v>
      </c>
      <c r="AF14" s="7">
        <v>88</v>
      </c>
      <c r="AG14" s="7">
        <v>88</v>
      </c>
      <c r="AH14" s="7">
        <v>56</v>
      </c>
      <c r="AI14" s="7">
        <v>34</v>
      </c>
      <c r="AJ14" s="7"/>
      <c r="AK14" s="7"/>
      <c r="AL14" s="7"/>
    </row>
    <row r="15" spans="1:38" s="1" customFormat="1" ht="27.6" customHeight="1" x14ac:dyDescent="0.25">
      <c r="A15" s="7" t="s">
        <v>37</v>
      </c>
      <c r="B15" s="7" t="s">
        <v>38</v>
      </c>
      <c r="C15" s="7" t="s">
        <v>39</v>
      </c>
      <c r="D15" s="7" t="s">
        <v>86</v>
      </c>
      <c r="E15" s="21"/>
      <c r="F15" s="7" t="s">
        <v>96</v>
      </c>
      <c r="G15" s="7" t="s">
        <v>66</v>
      </c>
      <c r="H15" s="7" t="s">
        <v>97</v>
      </c>
      <c r="I15" s="8" t="s">
        <v>44</v>
      </c>
      <c r="J15" s="7" t="s">
        <v>45</v>
      </c>
      <c r="K15" s="7" t="s">
        <v>46</v>
      </c>
      <c r="L15" s="7" t="s">
        <v>47</v>
      </c>
      <c r="M15" s="7" t="s">
        <v>89</v>
      </c>
      <c r="N15" s="7" t="s">
        <v>49</v>
      </c>
      <c r="O15" s="9">
        <v>200</v>
      </c>
      <c r="P15" s="7">
        <f t="shared" si="2"/>
        <v>9</v>
      </c>
      <c r="Q15" s="7">
        <f t="shared" si="3"/>
        <v>133</v>
      </c>
      <c r="R15" s="7"/>
      <c r="S15" s="7"/>
      <c r="T15" s="7"/>
      <c r="U15" s="7"/>
      <c r="V15" s="7"/>
      <c r="W15" s="7"/>
      <c r="X15" s="7"/>
      <c r="Y15" s="7"/>
      <c r="Z15" s="7">
        <v>1</v>
      </c>
      <c r="AA15" s="7">
        <v>2</v>
      </c>
      <c r="AB15" s="7"/>
      <c r="AC15" s="7">
        <v>10</v>
      </c>
      <c r="AD15" s="7">
        <v>16</v>
      </c>
      <c r="AE15" s="7"/>
      <c r="AF15" s="7">
        <v>1</v>
      </c>
      <c r="AG15" s="7">
        <v>40</v>
      </c>
      <c r="AH15" s="7">
        <v>14</v>
      </c>
      <c r="AI15" s="7">
        <v>30</v>
      </c>
      <c r="AJ15" s="7">
        <v>19</v>
      </c>
      <c r="AK15" s="7"/>
      <c r="AL15" s="7"/>
    </row>
    <row r="16" spans="1:38" s="1" customFormat="1" ht="27.6" customHeight="1" x14ac:dyDescent="0.25">
      <c r="A16" s="7" t="s">
        <v>37</v>
      </c>
      <c r="B16" s="7" t="s">
        <v>38</v>
      </c>
      <c r="C16" s="7" t="s">
        <v>39</v>
      </c>
      <c r="D16" s="7" t="s">
        <v>86</v>
      </c>
      <c r="E16" s="19"/>
      <c r="F16" s="7" t="s">
        <v>98</v>
      </c>
      <c r="G16" s="7" t="s">
        <v>99</v>
      </c>
      <c r="H16" s="7" t="s">
        <v>100</v>
      </c>
      <c r="I16" s="8" t="s">
        <v>44</v>
      </c>
      <c r="J16" s="7" t="s">
        <v>45</v>
      </c>
      <c r="K16" s="7" t="s">
        <v>46</v>
      </c>
      <c r="L16" s="7" t="s">
        <v>47</v>
      </c>
      <c r="M16" s="7" t="s">
        <v>89</v>
      </c>
      <c r="N16" s="7" t="s">
        <v>49</v>
      </c>
      <c r="O16" s="9">
        <v>200</v>
      </c>
      <c r="P16" s="7">
        <f t="shared" si="2"/>
        <v>8</v>
      </c>
      <c r="Q16" s="7">
        <f t="shared" si="3"/>
        <v>32</v>
      </c>
      <c r="R16" s="7"/>
      <c r="S16" s="7"/>
      <c r="T16" s="7"/>
      <c r="U16" s="7"/>
      <c r="V16" s="7"/>
      <c r="W16" s="7"/>
      <c r="X16" s="7"/>
      <c r="Y16" s="7"/>
      <c r="Z16" s="7"/>
      <c r="AA16" s="7">
        <v>3</v>
      </c>
      <c r="AB16" s="7">
        <v>4</v>
      </c>
      <c r="AC16" s="7">
        <v>5</v>
      </c>
      <c r="AD16" s="7">
        <v>6</v>
      </c>
      <c r="AE16" s="7">
        <v>5</v>
      </c>
      <c r="AF16" s="7">
        <v>4</v>
      </c>
      <c r="AG16" s="7">
        <v>4</v>
      </c>
      <c r="AH16" s="7"/>
      <c r="AI16" s="7">
        <v>1</v>
      </c>
      <c r="AJ16" s="7"/>
      <c r="AK16" s="7"/>
      <c r="AL16" s="7"/>
    </row>
    <row r="17" spans="1:38" s="1" customFormat="1" ht="134.25" customHeight="1" x14ac:dyDescent="0.25">
      <c r="A17" s="7" t="s">
        <v>56</v>
      </c>
      <c r="B17" s="7" t="s">
        <v>57</v>
      </c>
      <c r="C17" s="7" t="s">
        <v>58</v>
      </c>
      <c r="D17" s="7" t="s">
        <v>101</v>
      </c>
      <c r="E17" s="7"/>
      <c r="F17" s="7" t="s">
        <v>102</v>
      </c>
      <c r="G17" s="7" t="s">
        <v>103</v>
      </c>
      <c r="H17" s="7" t="s">
        <v>104</v>
      </c>
      <c r="I17" s="8" t="s">
        <v>83</v>
      </c>
      <c r="J17" s="7" t="s">
        <v>45</v>
      </c>
      <c r="K17" s="7" t="s">
        <v>84</v>
      </c>
      <c r="L17" s="7" t="s">
        <v>47</v>
      </c>
      <c r="M17" s="7" t="s">
        <v>89</v>
      </c>
      <c r="N17" s="7" t="s">
        <v>49</v>
      </c>
      <c r="O17" s="9">
        <v>270</v>
      </c>
      <c r="P17" s="7">
        <f t="shared" si="2"/>
        <v>5</v>
      </c>
      <c r="Q17" s="7">
        <f t="shared" si="3"/>
        <v>5</v>
      </c>
      <c r="R17" s="7"/>
      <c r="S17" s="7"/>
      <c r="T17" s="7"/>
      <c r="U17" s="7"/>
      <c r="V17" s="7"/>
      <c r="W17" s="7"/>
      <c r="X17" s="7"/>
      <c r="Y17" s="7"/>
      <c r="Z17" s="7"/>
      <c r="AA17" s="7">
        <v>1</v>
      </c>
      <c r="AB17" s="7">
        <v>1</v>
      </c>
      <c r="AC17" s="7">
        <v>1</v>
      </c>
      <c r="AD17" s="7">
        <v>1</v>
      </c>
      <c r="AE17" s="7">
        <v>1</v>
      </c>
      <c r="AF17" s="7"/>
      <c r="AG17" s="7"/>
      <c r="AH17" s="7"/>
      <c r="AI17" s="7"/>
      <c r="AJ17" s="7"/>
      <c r="AK17" s="7"/>
      <c r="AL17" s="7"/>
    </row>
    <row r="18" spans="1:38" s="1" customFormat="1" ht="134.25" customHeight="1" x14ac:dyDescent="0.25">
      <c r="A18" s="7" t="s">
        <v>37</v>
      </c>
      <c r="B18" s="7" t="s">
        <v>38</v>
      </c>
      <c r="C18" s="7" t="s">
        <v>39</v>
      </c>
      <c r="D18" s="7" t="s">
        <v>86</v>
      </c>
      <c r="E18" s="7"/>
      <c r="F18" s="7" t="s">
        <v>105</v>
      </c>
      <c r="G18" s="7" t="s">
        <v>106</v>
      </c>
      <c r="H18" s="7" t="s">
        <v>85</v>
      </c>
      <c r="I18" s="8" t="s">
        <v>44</v>
      </c>
      <c r="J18" s="7" t="s">
        <v>45</v>
      </c>
      <c r="K18" s="7" t="s">
        <v>46</v>
      </c>
      <c r="L18" s="7" t="s">
        <v>47</v>
      </c>
      <c r="M18" s="7" t="s">
        <v>89</v>
      </c>
      <c r="N18" s="7" t="s">
        <v>49</v>
      </c>
      <c r="O18" s="9">
        <v>200</v>
      </c>
      <c r="P18" s="7">
        <f t="shared" si="2"/>
        <v>4</v>
      </c>
      <c r="Q18" s="7">
        <f t="shared" si="3"/>
        <v>13</v>
      </c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>
        <v>2</v>
      </c>
      <c r="AH18" s="7">
        <v>5</v>
      </c>
      <c r="AI18" s="7">
        <v>5</v>
      </c>
      <c r="AJ18" s="7"/>
      <c r="AK18" s="7">
        <v>1</v>
      </c>
      <c r="AL18" s="7"/>
    </row>
    <row r="19" spans="1:38" s="1" customFormat="1" ht="134.25" customHeight="1" x14ac:dyDescent="0.25">
      <c r="A19" s="7" t="s">
        <v>56</v>
      </c>
      <c r="B19" s="7" t="s">
        <v>57</v>
      </c>
      <c r="C19" s="7" t="s">
        <v>58</v>
      </c>
      <c r="D19" s="7" t="s">
        <v>107</v>
      </c>
      <c r="E19" s="7"/>
      <c r="F19" s="7" t="s">
        <v>108</v>
      </c>
      <c r="G19" s="7" t="s">
        <v>70</v>
      </c>
      <c r="H19" s="7" t="s">
        <v>109</v>
      </c>
      <c r="I19" s="8" t="s">
        <v>68</v>
      </c>
      <c r="J19" s="7" t="s">
        <v>45</v>
      </c>
      <c r="K19" s="7" t="s">
        <v>69</v>
      </c>
      <c r="L19" s="7" t="s">
        <v>47</v>
      </c>
      <c r="M19" s="7" t="s">
        <v>89</v>
      </c>
      <c r="N19" s="7" t="s">
        <v>49</v>
      </c>
      <c r="O19" s="9">
        <v>160</v>
      </c>
      <c r="P19" s="7">
        <f t="shared" si="2"/>
        <v>3</v>
      </c>
      <c r="Q19" s="7">
        <f t="shared" si="3"/>
        <v>3</v>
      </c>
      <c r="R19" s="7"/>
      <c r="S19" s="7"/>
      <c r="T19" s="7"/>
      <c r="U19" s="7"/>
      <c r="V19" s="7"/>
      <c r="W19" s="7"/>
      <c r="X19" s="7"/>
      <c r="Y19" s="7"/>
      <c r="Z19" s="7">
        <v>1</v>
      </c>
      <c r="AA19" s="7"/>
      <c r="AB19" s="7">
        <v>1</v>
      </c>
      <c r="AC19" s="7"/>
      <c r="AD19" s="7"/>
      <c r="AE19" s="7">
        <v>1</v>
      </c>
      <c r="AF19" s="7"/>
      <c r="AG19" s="7"/>
      <c r="AH19" s="7"/>
      <c r="AI19" s="7"/>
      <c r="AJ19" s="7"/>
      <c r="AK19" s="7"/>
      <c r="AL19" s="7"/>
    </row>
    <row r="20" spans="1:38" s="1" customFormat="1" ht="66.95" customHeight="1" x14ac:dyDescent="0.25">
      <c r="A20" s="7" t="s">
        <v>56</v>
      </c>
      <c r="B20" s="7" t="s">
        <v>57</v>
      </c>
      <c r="C20" s="7" t="s">
        <v>58</v>
      </c>
      <c r="D20" s="7" t="s">
        <v>86</v>
      </c>
      <c r="E20" s="18"/>
      <c r="F20" s="7" t="s">
        <v>110</v>
      </c>
      <c r="G20" s="7" t="s">
        <v>111</v>
      </c>
      <c r="H20" s="7" t="s">
        <v>112</v>
      </c>
      <c r="I20" s="8" t="s">
        <v>44</v>
      </c>
      <c r="J20" s="7" t="s">
        <v>45</v>
      </c>
      <c r="K20" s="7" t="s">
        <v>46</v>
      </c>
      <c r="L20" s="7" t="s">
        <v>47</v>
      </c>
      <c r="M20" s="7" t="s">
        <v>89</v>
      </c>
      <c r="N20" s="7" t="s">
        <v>49</v>
      </c>
      <c r="O20" s="9">
        <v>200</v>
      </c>
      <c r="P20" s="7">
        <f t="shared" si="2"/>
        <v>3</v>
      </c>
      <c r="Q20" s="7">
        <f t="shared" si="3"/>
        <v>3</v>
      </c>
      <c r="R20" s="7"/>
      <c r="S20" s="7"/>
      <c r="T20" s="7"/>
      <c r="U20" s="7"/>
      <c r="V20" s="7"/>
      <c r="W20" s="7"/>
      <c r="X20" s="7"/>
      <c r="Y20" s="7"/>
      <c r="Z20" s="7"/>
      <c r="AA20" s="7">
        <v>1</v>
      </c>
      <c r="AB20" s="7">
        <v>1</v>
      </c>
      <c r="AC20" s="7">
        <v>1</v>
      </c>
      <c r="AD20" s="7"/>
      <c r="AE20" s="7"/>
      <c r="AF20" s="7"/>
      <c r="AG20" s="7"/>
      <c r="AH20" s="7"/>
      <c r="AI20" s="7"/>
      <c r="AJ20" s="7"/>
      <c r="AK20" s="7"/>
      <c r="AL20" s="7"/>
    </row>
    <row r="21" spans="1:38" s="1" customFormat="1" ht="67.349999999999994" customHeight="1" x14ac:dyDescent="0.25">
      <c r="A21" s="7" t="s">
        <v>56</v>
      </c>
      <c r="B21" s="7" t="s">
        <v>57</v>
      </c>
      <c r="C21" s="7" t="s">
        <v>58</v>
      </c>
      <c r="D21" s="7" t="s">
        <v>86</v>
      </c>
      <c r="E21" s="19"/>
      <c r="F21" s="7" t="s">
        <v>113</v>
      </c>
      <c r="G21" s="7" t="s">
        <v>114</v>
      </c>
      <c r="H21" s="7" t="s">
        <v>115</v>
      </c>
      <c r="I21" s="8" t="s">
        <v>44</v>
      </c>
      <c r="J21" s="7" t="s">
        <v>45</v>
      </c>
      <c r="K21" s="7" t="s">
        <v>46</v>
      </c>
      <c r="L21" s="7" t="s">
        <v>47</v>
      </c>
      <c r="M21" s="7" t="s">
        <v>89</v>
      </c>
      <c r="N21" s="7" t="s">
        <v>49</v>
      </c>
      <c r="O21" s="9">
        <v>200</v>
      </c>
      <c r="P21" s="7">
        <f t="shared" si="2"/>
        <v>3</v>
      </c>
      <c r="Q21" s="7">
        <f t="shared" si="3"/>
        <v>17</v>
      </c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>
        <v>6</v>
      </c>
      <c r="AH21" s="7">
        <v>7</v>
      </c>
      <c r="AI21" s="7">
        <v>4</v>
      </c>
      <c r="AJ21" s="7"/>
      <c r="AK21" s="7"/>
      <c r="AL21" s="7"/>
    </row>
    <row r="22" spans="1:38" s="1" customFormat="1" ht="134.25" customHeight="1" x14ac:dyDescent="0.25">
      <c r="A22" s="7" t="s">
        <v>37</v>
      </c>
      <c r="B22" s="7" t="s">
        <v>38</v>
      </c>
      <c r="C22" s="7" t="s">
        <v>39</v>
      </c>
      <c r="D22" s="7" t="s">
        <v>117</v>
      </c>
      <c r="E22" s="7"/>
      <c r="F22" s="7" t="s">
        <v>118</v>
      </c>
      <c r="G22" s="7" t="s">
        <v>119</v>
      </c>
      <c r="H22" s="7" t="s">
        <v>120</v>
      </c>
      <c r="I22" s="8" t="s">
        <v>121</v>
      </c>
      <c r="J22" s="7" t="s">
        <v>45</v>
      </c>
      <c r="K22" s="7" t="s">
        <v>121</v>
      </c>
      <c r="L22" s="7" t="s">
        <v>47</v>
      </c>
      <c r="M22" s="7" t="s">
        <v>122</v>
      </c>
      <c r="N22" s="7" t="s">
        <v>49</v>
      </c>
      <c r="O22" s="9">
        <v>320</v>
      </c>
      <c r="P22" s="7">
        <f t="shared" si="2"/>
        <v>17</v>
      </c>
      <c r="Q22" s="7">
        <f t="shared" si="3"/>
        <v>188</v>
      </c>
      <c r="R22" s="7"/>
      <c r="S22" s="7">
        <v>3</v>
      </c>
      <c r="T22" s="7">
        <v>1</v>
      </c>
      <c r="U22" s="7"/>
      <c r="V22" s="7">
        <v>2</v>
      </c>
      <c r="W22" s="7">
        <v>1</v>
      </c>
      <c r="X22" s="7">
        <v>3</v>
      </c>
      <c r="Y22" s="7">
        <v>7</v>
      </c>
      <c r="Z22" s="7">
        <v>16</v>
      </c>
      <c r="AA22" s="7">
        <v>21</v>
      </c>
      <c r="AB22" s="7">
        <v>32</v>
      </c>
      <c r="AC22" s="7">
        <v>28</v>
      </c>
      <c r="AD22" s="7">
        <v>28</v>
      </c>
      <c r="AE22" s="7">
        <v>20</v>
      </c>
      <c r="AF22" s="7">
        <v>12</v>
      </c>
      <c r="AG22" s="7">
        <v>3</v>
      </c>
      <c r="AH22" s="7">
        <v>5</v>
      </c>
      <c r="AI22" s="7">
        <v>2</v>
      </c>
      <c r="AJ22" s="7">
        <v>4</v>
      </c>
      <c r="AK22" s="7"/>
      <c r="AL22" s="7"/>
    </row>
    <row r="23" spans="1:38" s="1" customFormat="1" ht="134.25" customHeight="1" x14ac:dyDescent="0.25">
      <c r="A23" s="7" t="s">
        <v>56</v>
      </c>
      <c r="B23" s="7" t="s">
        <v>57</v>
      </c>
      <c r="C23" s="7" t="s">
        <v>58</v>
      </c>
      <c r="D23" s="7" t="s">
        <v>123</v>
      </c>
      <c r="E23" s="7"/>
      <c r="F23" s="7" t="s">
        <v>124</v>
      </c>
      <c r="G23" s="7" t="s">
        <v>20</v>
      </c>
      <c r="H23" s="7" t="s">
        <v>125</v>
      </c>
      <c r="I23" s="8" t="s">
        <v>63</v>
      </c>
      <c r="J23" s="7" t="s">
        <v>45</v>
      </c>
      <c r="K23" s="7" t="s">
        <v>64</v>
      </c>
      <c r="L23" s="7" t="s">
        <v>47</v>
      </c>
      <c r="M23" s="7" t="s">
        <v>122</v>
      </c>
      <c r="N23" s="7" t="s">
        <v>49</v>
      </c>
      <c r="O23" s="9">
        <v>150</v>
      </c>
      <c r="P23" s="7">
        <f t="shared" si="2"/>
        <v>17</v>
      </c>
      <c r="Q23" s="7">
        <f t="shared" si="3"/>
        <v>235</v>
      </c>
      <c r="R23" s="7">
        <v>4</v>
      </c>
      <c r="S23" s="7">
        <v>6</v>
      </c>
      <c r="T23" s="7">
        <v>6</v>
      </c>
      <c r="U23" s="7">
        <v>6</v>
      </c>
      <c r="V23" s="7">
        <v>7</v>
      </c>
      <c r="W23" s="7">
        <v>16</v>
      </c>
      <c r="X23" s="7">
        <v>22</v>
      </c>
      <c r="Y23" s="7">
        <v>5</v>
      </c>
      <c r="Z23" s="7">
        <v>24</v>
      </c>
      <c r="AA23" s="7">
        <v>33</v>
      </c>
      <c r="AB23" s="7">
        <v>17</v>
      </c>
      <c r="AC23" s="7">
        <v>34</v>
      </c>
      <c r="AD23" s="7">
        <v>21</v>
      </c>
      <c r="AE23" s="7">
        <v>6</v>
      </c>
      <c r="AF23" s="7">
        <v>17</v>
      </c>
      <c r="AG23" s="7">
        <v>6</v>
      </c>
      <c r="AH23" s="7">
        <v>5</v>
      </c>
      <c r="AI23" s="7"/>
      <c r="AJ23" s="7"/>
      <c r="AK23" s="7"/>
      <c r="AL23" s="7"/>
    </row>
    <row r="24" spans="1:38" s="1" customFormat="1" ht="134.25" customHeight="1" x14ac:dyDescent="0.25">
      <c r="A24" s="7" t="s">
        <v>56</v>
      </c>
      <c r="B24" s="7" t="s">
        <v>57</v>
      </c>
      <c r="C24" s="7" t="s">
        <v>58</v>
      </c>
      <c r="D24" s="7" t="s">
        <v>126</v>
      </c>
      <c r="E24" s="7"/>
      <c r="F24" s="7" t="s">
        <v>127</v>
      </c>
      <c r="G24" s="7" t="s">
        <v>32</v>
      </c>
      <c r="H24" s="7" t="s">
        <v>128</v>
      </c>
      <c r="I24" s="8" t="s">
        <v>63</v>
      </c>
      <c r="J24" s="7" t="s">
        <v>45</v>
      </c>
      <c r="K24" s="7" t="s">
        <v>64</v>
      </c>
      <c r="L24" s="7" t="s">
        <v>47</v>
      </c>
      <c r="M24" s="7" t="s">
        <v>122</v>
      </c>
      <c r="N24" s="7" t="s">
        <v>49</v>
      </c>
      <c r="O24" s="9">
        <v>150</v>
      </c>
      <c r="P24" s="7">
        <f t="shared" si="2"/>
        <v>17</v>
      </c>
      <c r="Q24" s="7">
        <f t="shared" si="3"/>
        <v>348</v>
      </c>
      <c r="R24" s="7">
        <v>3</v>
      </c>
      <c r="S24" s="7">
        <v>10</v>
      </c>
      <c r="T24" s="7">
        <v>1</v>
      </c>
      <c r="U24" s="7">
        <v>20</v>
      </c>
      <c r="V24" s="7"/>
      <c r="W24" s="7">
        <v>48</v>
      </c>
      <c r="X24" s="7">
        <v>4</v>
      </c>
      <c r="Y24" s="7">
        <v>5</v>
      </c>
      <c r="Z24" s="7">
        <v>24</v>
      </c>
      <c r="AA24" s="7">
        <v>53</v>
      </c>
      <c r="AB24" s="7">
        <v>15</v>
      </c>
      <c r="AC24" s="7">
        <v>75</v>
      </c>
      <c r="AD24" s="7">
        <v>17</v>
      </c>
      <c r="AE24" s="7">
        <v>14</v>
      </c>
      <c r="AF24" s="7">
        <v>29</v>
      </c>
      <c r="AG24" s="7">
        <v>23</v>
      </c>
      <c r="AH24" s="7">
        <v>4</v>
      </c>
      <c r="AI24" s="7"/>
      <c r="AJ24" s="7">
        <v>3</v>
      </c>
      <c r="AK24" s="7"/>
      <c r="AL24" s="7"/>
    </row>
    <row r="25" spans="1:38" s="1" customFormat="1" ht="134.25" customHeight="1" x14ac:dyDescent="0.25">
      <c r="A25" s="7" t="s">
        <v>77</v>
      </c>
      <c r="B25" s="7" t="s">
        <v>38</v>
      </c>
      <c r="C25" s="7" t="s">
        <v>58</v>
      </c>
      <c r="D25" s="7" t="s">
        <v>126</v>
      </c>
      <c r="E25" s="7"/>
      <c r="F25" s="7" t="s">
        <v>129</v>
      </c>
      <c r="G25" s="7" t="s">
        <v>20</v>
      </c>
      <c r="H25" s="7" t="s">
        <v>130</v>
      </c>
      <c r="I25" s="8" t="s">
        <v>63</v>
      </c>
      <c r="J25" s="7" t="s">
        <v>45</v>
      </c>
      <c r="K25" s="7" t="s">
        <v>64</v>
      </c>
      <c r="L25" s="7" t="s">
        <v>47</v>
      </c>
      <c r="M25" s="7" t="s">
        <v>122</v>
      </c>
      <c r="N25" s="7" t="s">
        <v>49</v>
      </c>
      <c r="O25" s="9">
        <v>150</v>
      </c>
      <c r="P25" s="7">
        <f t="shared" si="2"/>
        <v>17</v>
      </c>
      <c r="Q25" s="7">
        <f t="shared" si="3"/>
        <v>196</v>
      </c>
      <c r="R25" s="7"/>
      <c r="S25" s="7">
        <v>9</v>
      </c>
      <c r="T25" s="7">
        <v>9</v>
      </c>
      <c r="U25" s="7">
        <v>22</v>
      </c>
      <c r="V25" s="7">
        <v>9</v>
      </c>
      <c r="W25" s="7">
        <v>25</v>
      </c>
      <c r="X25" s="7">
        <v>15</v>
      </c>
      <c r="Y25" s="7">
        <v>13</v>
      </c>
      <c r="Z25" s="7">
        <v>19</v>
      </c>
      <c r="AA25" s="7">
        <v>21</v>
      </c>
      <c r="AB25" s="7">
        <v>13</v>
      </c>
      <c r="AC25" s="7">
        <v>11</v>
      </c>
      <c r="AD25" s="7">
        <v>2</v>
      </c>
      <c r="AE25" s="7">
        <v>13</v>
      </c>
      <c r="AF25" s="7">
        <v>4</v>
      </c>
      <c r="AG25" s="7">
        <v>9</v>
      </c>
      <c r="AH25" s="7"/>
      <c r="AI25" s="7"/>
      <c r="AJ25" s="7">
        <v>1</v>
      </c>
      <c r="AK25" s="7">
        <v>1</v>
      </c>
      <c r="AL25" s="7"/>
    </row>
    <row r="26" spans="1:38" s="1" customFormat="1" ht="134.25" customHeight="1" x14ac:dyDescent="0.25">
      <c r="A26" s="7" t="s">
        <v>56</v>
      </c>
      <c r="B26" s="7" t="s">
        <v>57</v>
      </c>
      <c r="C26" s="7" t="s">
        <v>58</v>
      </c>
      <c r="D26" s="7" t="s">
        <v>123</v>
      </c>
      <c r="E26" s="7"/>
      <c r="F26" s="7" t="s">
        <v>131</v>
      </c>
      <c r="G26" s="7" t="s">
        <v>61</v>
      </c>
      <c r="H26" s="7" t="s">
        <v>132</v>
      </c>
      <c r="I26" s="8" t="s">
        <v>63</v>
      </c>
      <c r="J26" s="7" t="s">
        <v>45</v>
      </c>
      <c r="K26" s="7" t="s">
        <v>64</v>
      </c>
      <c r="L26" s="7" t="s">
        <v>47</v>
      </c>
      <c r="M26" s="7" t="s">
        <v>122</v>
      </c>
      <c r="N26" s="7" t="s">
        <v>49</v>
      </c>
      <c r="O26" s="9">
        <v>150</v>
      </c>
      <c r="P26" s="7">
        <f t="shared" si="2"/>
        <v>16</v>
      </c>
      <c r="Q26" s="7">
        <f t="shared" si="3"/>
        <v>247</v>
      </c>
      <c r="R26" s="7"/>
      <c r="S26" s="7">
        <v>1</v>
      </c>
      <c r="T26" s="7">
        <v>8</v>
      </c>
      <c r="U26" s="7">
        <v>2</v>
      </c>
      <c r="V26" s="7">
        <v>7</v>
      </c>
      <c r="W26" s="7">
        <v>5</v>
      </c>
      <c r="X26" s="7">
        <v>22</v>
      </c>
      <c r="Y26" s="7">
        <v>6</v>
      </c>
      <c r="Z26" s="7">
        <v>32</v>
      </c>
      <c r="AA26" s="7">
        <v>42</v>
      </c>
      <c r="AB26" s="7">
        <v>9</v>
      </c>
      <c r="AC26" s="7">
        <v>42</v>
      </c>
      <c r="AD26" s="7">
        <v>32</v>
      </c>
      <c r="AE26" s="7">
        <v>14</v>
      </c>
      <c r="AF26" s="7">
        <v>20</v>
      </c>
      <c r="AG26" s="7">
        <v>4</v>
      </c>
      <c r="AH26" s="7"/>
      <c r="AI26" s="7"/>
      <c r="AJ26" s="7">
        <v>1</v>
      </c>
      <c r="AK26" s="7"/>
      <c r="AL26" s="7"/>
    </row>
    <row r="27" spans="1:38" s="1" customFormat="1" ht="134.25" customHeight="1" x14ac:dyDescent="0.25">
      <c r="A27" s="7" t="s">
        <v>37</v>
      </c>
      <c r="B27" s="7" t="s">
        <v>38</v>
      </c>
      <c r="C27" s="7" t="s">
        <v>39</v>
      </c>
      <c r="D27" s="7" t="s">
        <v>117</v>
      </c>
      <c r="E27" s="7"/>
      <c r="F27" s="7" t="s">
        <v>133</v>
      </c>
      <c r="G27" s="7" t="s">
        <v>134</v>
      </c>
      <c r="H27" s="7" t="s">
        <v>135</v>
      </c>
      <c r="I27" s="8" t="s">
        <v>121</v>
      </c>
      <c r="J27" s="7" t="s">
        <v>45</v>
      </c>
      <c r="K27" s="7" t="s">
        <v>121</v>
      </c>
      <c r="L27" s="7" t="s">
        <v>47</v>
      </c>
      <c r="M27" s="7" t="s">
        <v>122</v>
      </c>
      <c r="N27" s="7" t="s">
        <v>49</v>
      </c>
      <c r="O27" s="9">
        <v>320</v>
      </c>
      <c r="P27" s="7">
        <f t="shared" si="2"/>
        <v>14</v>
      </c>
      <c r="Q27" s="7">
        <f t="shared" si="3"/>
        <v>194</v>
      </c>
      <c r="R27" s="7"/>
      <c r="S27" s="7">
        <v>1</v>
      </c>
      <c r="T27" s="7"/>
      <c r="U27" s="7">
        <v>5</v>
      </c>
      <c r="V27" s="7">
        <v>2</v>
      </c>
      <c r="W27" s="7">
        <v>2</v>
      </c>
      <c r="X27" s="7"/>
      <c r="Y27" s="7">
        <v>8</v>
      </c>
      <c r="Z27" s="7">
        <v>26</v>
      </c>
      <c r="AA27" s="7">
        <v>29</v>
      </c>
      <c r="AB27" s="7">
        <v>31</v>
      </c>
      <c r="AC27" s="7">
        <v>27</v>
      </c>
      <c r="AD27" s="7">
        <v>35</v>
      </c>
      <c r="AE27" s="7">
        <v>22</v>
      </c>
      <c r="AF27" s="7">
        <v>2</v>
      </c>
      <c r="AG27" s="7">
        <v>3</v>
      </c>
      <c r="AH27" s="7"/>
      <c r="AI27" s="7"/>
      <c r="AJ27" s="7"/>
      <c r="AK27" s="7">
        <v>1</v>
      </c>
      <c r="AL27" s="7"/>
    </row>
    <row r="28" spans="1:38" s="1" customFormat="1" ht="134.25" customHeight="1" x14ac:dyDescent="0.25">
      <c r="A28" s="7" t="s">
        <v>56</v>
      </c>
      <c r="B28" s="7" t="s">
        <v>57</v>
      </c>
      <c r="C28" s="7" t="s">
        <v>58</v>
      </c>
      <c r="D28" s="7" t="s">
        <v>126</v>
      </c>
      <c r="E28" s="7"/>
      <c r="F28" s="7" t="s">
        <v>136</v>
      </c>
      <c r="G28" s="7" t="s">
        <v>36</v>
      </c>
      <c r="H28" s="7" t="s">
        <v>137</v>
      </c>
      <c r="I28" s="8" t="s">
        <v>63</v>
      </c>
      <c r="J28" s="7" t="s">
        <v>45</v>
      </c>
      <c r="K28" s="7" t="s">
        <v>64</v>
      </c>
      <c r="L28" s="7" t="s">
        <v>47</v>
      </c>
      <c r="M28" s="7" t="s">
        <v>122</v>
      </c>
      <c r="N28" s="7" t="s">
        <v>49</v>
      </c>
      <c r="O28" s="9">
        <v>150</v>
      </c>
      <c r="P28" s="7">
        <f t="shared" si="2"/>
        <v>14</v>
      </c>
      <c r="Q28" s="7">
        <f t="shared" si="3"/>
        <v>299</v>
      </c>
      <c r="R28" s="7">
        <v>4</v>
      </c>
      <c r="S28" s="7"/>
      <c r="T28" s="7"/>
      <c r="U28" s="7"/>
      <c r="V28" s="7"/>
      <c r="W28" s="7">
        <v>10</v>
      </c>
      <c r="X28" s="7">
        <v>12</v>
      </c>
      <c r="Y28" s="7">
        <v>11</v>
      </c>
      <c r="Z28" s="7">
        <v>37</v>
      </c>
      <c r="AA28" s="7">
        <v>23</v>
      </c>
      <c r="AB28" s="7">
        <v>60</v>
      </c>
      <c r="AC28" s="7">
        <v>55</v>
      </c>
      <c r="AD28" s="7">
        <v>14</v>
      </c>
      <c r="AE28" s="7">
        <v>26</v>
      </c>
      <c r="AF28" s="7">
        <v>7</v>
      </c>
      <c r="AG28" s="7">
        <v>14</v>
      </c>
      <c r="AH28" s="7">
        <v>12</v>
      </c>
      <c r="AI28" s="7"/>
      <c r="AJ28" s="7">
        <v>14</v>
      </c>
      <c r="AK28" s="7"/>
      <c r="AL28" s="7"/>
    </row>
    <row r="29" spans="1:38" s="1" customFormat="1" ht="134.25" customHeight="1" x14ac:dyDescent="0.25">
      <c r="A29" s="7" t="s">
        <v>56</v>
      </c>
      <c r="B29" s="7" t="s">
        <v>57</v>
      </c>
      <c r="C29" s="7" t="s">
        <v>58</v>
      </c>
      <c r="D29" s="7" t="s">
        <v>138</v>
      </c>
      <c r="E29" s="7"/>
      <c r="F29" s="7" t="s">
        <v>139</v>
      </c>
      <c r="G29" s="7" t="s">
        <v>61</v>
      </c>
      <c r="H29" s="7" t="s">
        <v>140</v>
      </c>
      <c r="I29" s="8" t="s">
        <v>63</v>
      </c>
      <c r="J29" s="7" t="s">
        <v>45</v>
      </c>
      <c r="K29" s="7" t="s">
        <v>64</v>
      </c>
      <c r="L29" s="7" t="s">
        <v>47</v>
      </c>
      <c r="M29" s="7" t="s">
        <v>122</v>
      </c>
      <c r="N29" s="7" t="s">
        <v>49</v>
      </c>
      <c r="O29" s="9">
        <v>150</v>
      </c>
      <c r="P29" s="7">
        <f t="shared" si="2"/>
        <v>14</v>
      </c>
      <c r="Q29" s="7">
        <f t="shared" si="3"/>
        <v>110</v>
      </c>
      <c r="R29" s="7"/>
      <c r="S29" s="7">
        <v>2</v>
      </c>
      <c r="T29" s="7"/>
      <c r="U29" s="7"/>
      <c r="V29" s="7">
        <v>7</v>
      </c>
      <c r="W29" s="7"/>
      <c r="X29" s="7">
        <v>20</v>
      </c>
      <c r="Y29" s="7">
        <v>8</v>
      </c>
      <c r="Z29" s="7">
        <v>8</v>
      </c>
      <c r="AA29" s="7">
        <v>1</v>
      </c>
      <c r="AB29" s="7">
        <v>1</v>
      </c>
      <c r="AC29" s="7">
        <v>16</v>
      </c>
      <c r="AD29" s="7">
        <v>17</v>
      </c>
      <c r="AE29" s="7">
        <v>6</v>
      </c>
      <c r="AF29" s="7">
        <v>7</v>
      </c>
      <c r="AG29" s="7">
        <v>6</v>
      </c>
      <c r="AH29" s="7">
        <v>6</v>
      </c>
      <c r="AI29" s="7"/>
      <c r="AJ29" s="7">
        <v>5</v>
      </c>
      <c r="AK29" s="7"/>
      <c r="AL29" s="7"/>
    </row>
    <row r="30" spans="1:38" s="1" customFormat="1" ht="134.25" customHeight="1" x14ac:dyDescent="0.25">
      <c r="A30" s="7" t="s">
        <v>56</v>
      </c>
      <c r="B30" s="7" t="s">
        <v>57</v>
      </c>
      <c r="C30" s="7" t="s">
        <v>58</v>
      </c>
      <c r="D30" s="7" t="s">
        <v>123</v>
      </c>
      <c r="E30" s="7"/>
      <c r="F30" s="7" t="s">
        <v>141</v>
      </c>
      <c r="G30" s="7" t="s">
        <v>16</v>
      </c>
      <c r="H30" s="7" t="s">
        <v>142</v>
      </c>
      <c r="I30" s="8" t="s">
        <v>63</v>
      </c>
      <c r="J30" s="7" t="s">
        <v>45</v>
      </c>
      <c r="K30" s="7" t="s">
        <v>64</v>
      </c>
      <c r="L30" s="7" t="s">
        <v>47</v>
      </c>
      <c r="M30" s="7" t="s">
        <v>122</v>
      </c>
      <c r="N30" s="7" t="s">
        <v>49</v>
      </c>
      <c r="O30" s="9">
        <v>150</v>
      </c>
      <c r="P30" s="7">
        <f t="shared" si="2"/>
        <v>13</v>
      </c>
      <c r="Q30" s="7">
        <f t="shared" si="3"/>
        <v>237</v>
      </c>
      <c r="R30" s="7">
        <v>4</v>
      </c>
      <c r="S30" s="7"/>
      <c r="T30" s="7"/>
      <c r="U30" s="7">
        <v>3</v>
      </c>
      <c r="V30" s="7"/>
      <c r="W30" s="7">
        <v>6</v>
      </c>
      <c r="X30" s="7">
        <v>10</v>
      </c>
      <c r="Y30" s="7"/>
      <c r="Z30" s="7">
        <v>23</v>
      </c>
      <c r="AA30" s="7">
        <v>33</v>
      </c>
      <c r="AB30" s="7">
        <v>20</v>
      </c>
      <c r="AC30" s="7">
        <v>42</v>
      </c>
      <c r="AD30" s="7">
        <v>37</v>
      </c>
      <c r="AE30" s="7">
        <v>15</v>
      </c>
      <c r="AF30" s="7">
        <v>31</v>
      </c>
      <c r="AG30" s="7">
        <v>8</v>
      </c>
      <c r="AH30" s="7">
        <v>5</v>
      </c>
      <c r="AI30" s="7"/>
      <c r="AJ30" s="7"/>
      <c r="AK30" s="7"/>
      <c r="AL30" s="7"/>
    </row>
    <row r="31" spans="1:38" s="1" customFormat="1" ht="134.25" customHeight="1" x14ac:dyDescent="0.25">
      <c r="A31" s="7" t="s">
        <v>56</v>
      </c>
      <c r="B31" s="7" t="s">
        <v>57</v>
      </c>
      <c r="C31" s="7" t="s">
        <v>58</v>
      </c>
      <c r="D31" s="7" t="s">
        <v>143</v>
      </c>
      <c r="E31" s="7"/>
      <c r="F31" s="7" t="s">
        <v>144</v>
      </c>
      <c r="G31" s="7" t="s">
        <v>82</v>
      </c>
      <c r="H31" s="7" t="s">
        <v>145</v>
      </c>
      <c r="I31" s="8" t="s">
        <v>146</v>
      </c>
      <c r="J31" s="7" t="s">
        <v>45</v>
      </c>
      <c r="K31" s="7" t="s">
        <v>146</v>
      </c>
      <c r="L31" s="7" t="s">
        <v>47</v>
      </c>
      <c r="M31" s="7" t="s">
        <v>122</v>
      </c>
      <c r="N31" s="7" t="s">
        <v>49</v>
      </c>
      <c r="O31" s="9">
        <v>130</v>
      </c>
      <c r="P31" s="7">
        <f t="shared" si="2"/>
        <v>12</v>
      </c>
      <c r="Q31" s="7">
        <f t="shared" si="3"/>
        <v>30</v>
      </c>
      <c r="R31" s="7">
        <v>1</v>
      </c>
      <c r="S31" s="7">
        <v>1</v>
      </c>
      <c r="T31" s="7">
        <v>2</v>
      </c>
      <c r="U31" s="7">
        <v>1</v>
      </c>
      <c r="V31" s="7">
        <v>2</v>
      </c>
      <c r="W31" s="7">
        <v>2</v>
      </c>
      <c r="X31" s="7">
        <v>2</v>
      </c>
      <c r="Y31" s="7">
        <v>1</v>
      </c>
      <c r="Z31" s="7">
        <v>4</v>
      </c>
      <c r="AA31" s="7"/>
      <c r="AB31" s="7">
        <v>2</v>
      </c>
      <c r="AC31" s="7">
        <v>5</v>
      </c>
      <c r="AD31" s="7">
        <v>7</v>
      </c>
      <c r="AE31" s="7"/>
      <c r="AF31" s="7"/>
      <c r="AG31" s="7"/>
      <c r="AH31" s="7"/>
      <c r="AI31" s="7"/>
      <c r="AJ31" s="7"/>
      <c r="AK31" s="7"/>
      <c r="AL31" s="7"/>
    </row>
    <row r="32" spans="1:38" s="1" customFormat="1" ht="134.25" customHeight="1" x14ac:dyDescent="0.25">
      <c r="A32" s="7" t="s">
        <v>37</v>
      </c>
      <c r="B32" s="7" t="s">
        <v>38</v>
      </c>
      <c r="C32" s="7" t="s">
        <v>39</v>
      </c>
      <c r="D32" s="7" t="s">
        <v>117</v>
      </c>
      <c r="E32" s="7"/>
      <c r="F32" s="7" t="s">
        <v>147</v>
      </c>
      <c r="G32" s="7" t="s">
        <v>72</v>
      </c>
      <c r="H32" s="7" t="s">
        <v>88</v>
      </c>
      <c r="I32" s="8" t="s">
        <v>121</v>
      </c>
      <c r="J32" s="7" t="s">
        <v>45</v>
      </c>
      <c r="K32" s="7" t="s">
        <v>121</v>
      </c>
      <c r="L32" s="7" t="s">
        <v>47</v>
      </c>
      <c r="M32" s="7" t="s">
        <v>122</v>
      </c>
      <c r="N32" s="7" t="s">
        <v>49</v>
      </c>
      <c r="O32" s="9">
        <v>320</v>
      </c>
      <c r="P32" s="7">
        <f t="shared" si="2"/>
        <v>12</v>
      </c>
      <c r="Q32" s="7">
        <f t="shared" si="3"/>
        <v>145</v>
      </c>
      <c r="R32" s="7"/>
      <c r="S32" s="7"/>
      <c r="T32" s="7">
        <v>2</v>
      </c>
      <c r="U32" s="7"/>
      <c r="V32" s="7">
        <v>2</v>
      </c>
      <c r="W32" s="7"/>
      <c r="X32" s="7">
        <v>3</v>
      </c>
      <c r="Y32" s="7"/>
      <c r="Z32" s="7">
        <v>7</v>
      </c>
      <c r="AA32" s="7">
        <v>19</v>
      </c>
      <c r="AB32" s="7">
        <v>31</v>
      </c>
      <c r="AC32" s="7">
        <v>24</v>
      </c>
      <c r="AD32" s="7">
        <v>27</v>
      </c>
      <c r="AE32" s="7">
        <v>18</v>
      </c>
      <c r="AF32" s="7">
        <v>8</v>
      </c>
      <c r="AG32" s="7">
        <v>3</v>
      </c>
      <c r="AH32" s="7">
        <v>1</v>
      </c>
      <c r="AI32" s="7"/>
      <c r="AJ32" s="7"/>
      <c r="AK32" s="7"/>
      <c r="AL32" s="7"/>
    </row>
    <row r="33" spans="1:38" s="1" customFormat="1" ht="134.25" customHeight="1" x14ac:dyDescent="0.25">
      <c r="A33" s="7" t="s">
        <v>56</v>
      </c>
      <c r="B33" s="7" t="s">
        <v>57</v>
      </c>
      <c r="C33" s="7" t="s">
        <v>58</v>
      </c>
      <c r="D33" s="7" t="s">
        <v>143</v>
      </c>
      <c r="E33" s="7"/>
      <c r="F33" s="7" t="s">
        <v>148</v>
      </c>
      <c r="G33" s="7" t="s">
        <v>61</v>
      </c>
      <c r="H33" s="7" t="s">
        <v>149</v>
      </c>
      <c r="I33" s="8" t="s">
        <v>146</v>
      </c>
      <c r="J33" s="7" t="s">
        <v>45</v>
      </c>
      <c r="K33" s="7" t="s">
        <v>146</v>
      </c>
      <c r="L33" s="7" t="s">
        <v>47</v>
      </c>
      <c r="M33" s="7" t="s">
        <v>122</v>
      </c>
      <c r="N33" s="7" t="s">
        <v>49</v>
      </c>
      <c r="O33" s="9">
        <v>130</v>
      </c>
      <c r="P33" s="7">
        <f t="shared" si="2"/>
        <v>11</v>
      </c>
      <c r="Q33" s="7">
        <f t="shared" si="3"/>
        <v>26</v>
      </c>
      <c r="R33" s="7"/>
      <c r="S33" s="7">
        <v>1</v>
      </c>
      <c r="T33" s="7">
        <v>2</v>
      </c>
      <c r="U33" s="7">
        <v>2</v>
      </c>
      <c r="V33" s="7">
        <v>2</v>
      </c>
      <c r="W33" s="7">
        <v>6</v>
      </c>
      <c r="X33" s="7">
        <v>6</v>
      </c>
      <c r="Y33" s="7">
        <v>2</v>
      </c>
      <c r="Z33" s="7"/>
      <c r="AA33" s="7">
        <v>2</v>
      </c>
      <c r="AB33" s="7">
        <v>1</v>
      </c>
      <c r="AC33" s="7">
        <v>1</v>
      </c>
      <c r="AD33" s="7">
        <v>1</v>
      </c>
      <c r="AE33" s="7"/>
      <c r="AF33" s="7"/>
      <c r="AG33" s="7"/>
      <c r="AH33" s="7"/>
      <c r="AI33" s="7"/>
      <c r="AJ33" s="7"/>
      <c r="AK33" s="7"/>
      <c r="AL33" s="7"/>
    </row>
    <row r="34" spans="1:38" s="1" customFormat="1" ht="134.25" customHeight="1" x14ac:dyDescent="0.25">
      <c r="A34" s="7" t="s">
        <v>56</v>
      </c>
      <c r="B34" s="7" t="s">
        <v>57</v>
      </c>
      <c r="C34" s="7" t="s">
        <v>58</v>
      </c>
      <c r="D34" s="7" t="s">
        <v>150</v>
      </c>
      <c r="E34" s="7"/>
      <c r="F34" s="7" t="s">
        <v>151</v>
      </c>
      <c r="G34" s="7" t="s">
        <v>61</v>
      </c>
      <c r="H34" s="7" t="s">
        <v>152</v>
      </c>
      <c r="I34" s="8" t="s">
        <v>146</v>
      </c>
      <c r="J34" s="7" t="s">
        <v>45</v>
      </c>
      <c r="K34" s="7" t="s">
        <v>146</v>
      </c>
      <c r="L34" s="7" t="s">
        <v>47</v>
      </c>
      <c r="M34" s="7" t="s">
        <v>122</v>
      </c>
      <c r="N34" s="7" t="s">
        <v>49</v>
      </c>
      <c r="O34" s="9">
        <v>130</v>
      </c>
      <c r="P34" s="7">
        <f t="shared" si="2"/>
        <v>11</v>
      </c>
      <c r="Q34" s="7">
        <f t="shared" si="3"/>
        <v>32</v>
      </c>
      <c r="R34" s="7"/>
      <c r="S34" s="7"/>
      <c r="T34" s="7"/>
      <c r="U34" s="7"/>
      <c r="V34" s="7"/>
      <c r="W34" s="7"/>
      <c r="X34" s="7">
        <v>1</v>
      </c>
      <c r="Y34" s="7">
        <v>1</v>
      </c>
      <c r="Z34" s="7">
        <v>1</v>
      </c>
      <c r="AA34" s="7">
        <v>6</v>
      </c>
      <c r="AB34" s="7">
        <v>1</v>
      </c>
      <c r="AC34" s="7">
        <v>6</v>
      </c>
      <c r="AD34" s="7">
        <v>5</v>
      </c>
      <c r="AE34" s="7">
        <v>2</v>
      </c>
      <c r="AF34" s="7">
        <v>7</v>
      </c>
      <c r="AG34" s="7">
        <v>1</v>
      </c>
      <c r="AH34" s="7"/>
      <c r="AI34" s="7"/>
      <c r="AJ34" s="7">
        <v>1</v>
      </c>
      <c r="AK34" s="7"/>
      <c r="AL34" s="7"/>
    </row>
    <row r="35" spans="1:38" s="1" customFormat="1" ht="134.25" customHeight="1" x14ac:dyDescent="0.25">
      <c r="A35" s="7" t="s">
        <v>56</v>
      </c>
      <c r="B35" s="7" t="s">
        <v>57</v>
      </c>
      <c r="C35" s="7" t="s">
        <v>58</v>
      </c>
      <c r="D35" s="7" t="s">
        <v>153</v>
      </c>
      <c r="E35" s="7"/>
      <c r="F35" s="7" t="s">
        <v>154</v>
      </c>
      <c r="G35" s="7" t="s">
        <v>61</v>
      </c>
      <c r="H35" s="7" t="s">
        <v>155</v>
      </c>
      <c r="I35" s="8" t="s">
        <v>146</v>
      </c>
      <c r="J35" s="7" t="s">
        <v>45</v>
      </c>
      <c r="K35" s="7" t="s">
        <v>146</v>
      </c>
      <c r="L35" s="7" t="s">
        <v>47</v>
      </c>
      <c r="M35" s="7" t="s">
        <v>122</v>
      </c>
      <c r="N35" s="7" t="s">
        <v>49</v>
      </c>
      <c r="O35" s="9">
        <v>130</v>
      </c>
      <c r="P35" s="7">
        <f t="shared" si="2"/>
        <v>10</v>
      </c>
      <c r="Q35" s="7">
        <f t="shared" si="3"/>
        <v>11</v>
      </c>
      <c r="R35" s="7">
        <v>1</v>
      </c>
      <c r="S35" s="7"/>
      <c r="T35" s="7">
        <v>1</v>
      </c>
      <c r="U35" s="7"/>
      <c r="V35" s="7"/>
      <c r="W35" s="7">
        <v>1</v>
      </c>
      <c r="X35" s="7">
        <v>1</v>
      </c>
      <c r="Y35" s="7">
        <v>1</v>
      </c>
      <c r="Z35" s="7">
        <v>2</v>
      </c>
      <c r="AA35" s="7">
        <v>1</v>
      </c>
      <c r="AB35" s="7"/>
      <c r="AC35" s="7">
        <v>1</v>
      </c>
      <c r="AD35" s="7"/>
      <c r="AE35" s="7">
        <v>1</v>
      </c>
      <c r="AF35" s="7">
        <v>1</v>
      </c>
      <c r="AG35" s="7"/>
      <c r="AH35" s="7"/>
      <c r="AI35" s="7"/>
      <c r="AJ35" s="7"/>
      <c r="AK35" s="7"/>
      <c r="AL35" s="7"/>
    </row>
    <row r="36" spans="1:38" s="1" customFormat="1" ht="134.25" customHeight="1" x14ac:dyDescent="0.25">
      <c r="A36" s="7" t="s">
        <v>56</v>
      </c>
      <c r="B36" s="7" t="s">
        <v>57</v>
      </c>
      <c r="C36" s="7" t="s">
        <v>58</v>
      </c>
      <c r="D36" s="7" t="s">
        <v>156</v>
      </c>
      <c r="E36" s="7"/>
      <c r="F36" s="7" t="s">
        <v>157</v>
      </c>
      <c r="G36" s="7" t="s">
        <v>26</v>
      </c>
      <c r="H36" s="7" t="s">
        <v>158</v>
      </c>
      <c r="I36" s="8" t="s">
        <v>159</v>
      </c>
      <c r="J36" s="7" t="s">
        <v>45</v>
      </c>
      <c r="K36" s="7" t="s">
        <v>159</v>
      </c>
      <c r="L36" s="7" t="s">
        <v>47</v>
      </c>
      <c r="M36" s="7" t="s">
        <v>122</v>
      </c>
      <c r="N36" s="7" t="s">
        <v>49</v>
      </c>
      <c r="O36" s="9">
        <v>170</v>
      </c>
      <c r="P36" s="7">
        <f t="shared" si="2"/>
        <v>10</v>
      </c>
      <c r="Q36" s="7">
        <f t="shared" si="3"/>
        <v>107</v>
      </c>
      <c r="R36" s="7">
        <v>3</v>
      </c>
      <c r="S36" s="7">
        <v>15</v>
      </c>
      <c r="T36" s="7">
        <v>1</v>
      </c>
      <c r="U36" s="7">
        <v>21</v>
      </c>
      <c r="V36" s="7">
        <v>18</v>
      </c>
      <c r="W36" s="7">
        <v>13</v>
      </c>
      <c r="X36" s="7"/>
      <c r="Y36" s="7"/>
      <c r="Z36" s="7"/>
      <c r="AA36" s="7">
        <v>19</v>
      </c>
      <c r="AB36" s="7">
        <v>1</v>
      </c>
      <c r="AC36" s="7">
        <v>8</v>
      </c>
      <c r="AD36" s="7">
        <v>8</v>
      </c>
      <c r="AE36" s="7"/>
      <c r="AF36" s="7"/>
      <c r="AG36" s="7"/>
      <c r="AH36" s="7"/>
      <c r="AI36" s="7"/>
      <c r="AJ36" s="7"/>
      <c r="AK36" s="7"/>
      <c r="AL36" s="7"/>
    </row>
    <row r="37" spans="1:38" s="1" customFormat="1" ht="134.25" customHeight="1" x14ac:dyDescent="0.25">
      <c r="A37" s="7" t="s">
        <v>56</v>
      </c>
      <c r="B37" s="7" t="s">
        <v>57</v>
      </c>
      <c r="C37" s="7" t="s">
        <v>58</v>
      </c>
      <c r="D37" s="7" t="s">
        <v>123</v>
      </c>
      <c r="E37" s="7"/>
      <c r="F37" s="7" t="s">
        <v>160</v>
      </c>
      <c r="G37" s="7" t="s">
        <v>18</v>
      </c>
      <c r="H37" s="7" t="s">
        <v>116</v>
      </c>
      <c r="I37" s="8" t="s">
        <v>63</v>
      </c>
      <c r="J37" s="7" t="s">
        <v>45</v>
      </c>
      <c r="K37" s="7" t="s">
        <v>64</v>
      </c>
      <c r="L37" s="7" t="s">
        <v>47</v>
      </c>
      <c r="M37" s="7" t="s">
        <v>122</v>
      </c>
      <c r="N37" s="7" t="s">
        <v>49</v>
      </c>
      <c r="O37" s="9">
        <v>150</v>
      </c>
      <c r="P37" s="7">
        <f t="shared" si="2"/>
        <v>10</v>
      </c>
      <c r="Q37" s="7">
        <f t="shared" si="3"/>
        <v>207</v>
      </c>
      <c r="R37" s="7">
        <v>4</v>
      </c>
      <c r="S37" s="7"/>
      <c r="T37" s="7"/>
      <c r="U37" s="7"/>
      <c r="V37" s="7"/>
      <c r="W37" s="7"/>
      <c r="X37" s="7"/>
      <c r="Y37" s="7">
        <v>5</v>
      </c>
      <c r="Z37" s="7">
        <v>17</v>
      </c>
      <c r="AA37" s="7">
        <v>44</v>
      </c>
      <c r="AB37" s="7">
        <v>8</v>
      </c>
      <c r="AC37" s="7">
        <v>57</v>
      </c>
      <c r="AD37" s="7">
        <v>36</v>
      </c>
      <c r="AE37" s="7">
        <v>20</v>
      </c>
      <c r="AF37" s="7">
        <v>8</v>
      </c>
      <c r="AG37" s="7">
        <v>8</v>
      </c>
      <c r="AH37" s="7"/>
      <c r="AI37" s="7"/>
      <c r="AJ37" s="7"/>
      <c r="AK37" s="7"/>
      <c r="AL37" s="7"/>
    </row>
    <row r="38" spans="1:38" s="1" customFormat="1" ht="70.5" customHeight="1" x14ac:dyDescent="0.25">
      <c r="A38" s="7" t="s">
        <v>77</v>
      </c>
      <c r="B38" s="7" t="s">
        <v>38</v>
      </c>
      <c r="C38" s="7" t="s">
        <v>58</v>
      </c>
      <c r="D38" s="7" t="s">
        <v>126</v>
      </c>
      <c r="E38" s="18"/>
      <c r="F38" s="7" t="s">
        <v>161</v>
      </c>
      <c r="G38" s="7" t="s">
        <v>22</v>
      </c>
      <c r="H38" s="7" t="s">
        <v>162</v>
      </c>
      <c r="I38" s="8" t="s">
        <v>63</v>
      </c>
      <c r="J38" s="7" t="s">
        <v>45</v>
      </c>
      <c r="K38" s="7" t="s">
        <v>64</v>
      </c>
      <c r="L38" s="7" t="s">
        <v>47</v>
      </c>
      <c r="M38" s="7" t="s">
        <v>122</v>
      </c>
      <c r="N38" s="7" t="s">
        <v>49</v>
      </c>
      <c r="O38" s="9">
        <v>150</v>
      </c>
      <c r="P38" s="7">
        <f t="shared" si="2"/>
        <v>10</v>
      </c>
      <c r="Q38" s="7">
        <f t="shared" si="3"/>
        <v>114</v>
      </c>
      <c r="R38" s="7"/>
      <c r="S38" s="7">
        <v>3</v>
      </c>
      <c r="T38" s="7">
        <v>4</v>
      </c>
      <c r="U38" s="7">
        <v>16</v>
      </c>
      <c r="V38" s="7">
        <v>11</v>
      </c>
      <c r="W38" s="7">
        <v>16</v>
      </c>
      <c r="X38" s="7">
        <v>14</v>
      </c>
      <c r="Y38" s="7">
        <v>13</v>
      </c>
      <c r="Z38" s="7">
        <v>17</v>
      </c>
      <c r="AA38" s="7">
        <v>18</v>
      </c>
      <c r="AB38" s="7"/>
      <c r="AC38" s="7"/>
      <c r="AD38" s="7"/>
      <c r="AE38" s="7"/>
      <c r="AF38" s="7"/>
      <c r="AG38" s="7">
        <v>2</v>
      </c>
      <c r="AH38" s="7"/>
      <c r="AI38" s="7"/>
      <c r="AJ38" s="7"/>
      <c r="AK38" s="7"/>
      <c r="AL38" s="7"/>
    </row>
    <row r="39" spans="1:38" s="1" customFormat="1" ht="70.5" customHeight="1" x14ac:dyDescent="0.25">
      <c r="A39" s="7" t="s">
        <v>56</v>
      </c>
      <c r="B39" s="7" t="s">
        <v>57</v>
      </c>
      <c r="C39" s="7" t="s">
        <v>58</v>
      </c>
      <c r="D39" s="7" t="s">
        <v>126</v>
      </c>
      <c r="E39" s="19"/>
      <c r="F39" s="7" t="s">
        <v>163</v>
      </c>
      <c r="G39" s="7" t="s">
        <v>30</v>
      </c>
      <c r="H39" s="7" t="s">
        <v>164</v>
      </c>
      <c r="I39" s="8" t="s">
        <v>63</v>
      </c>
      <c r="J39" s="7" t="s">
        <v>45</v>
      </c>
      <c r="K39" s="7" t="s">
        <v>64</v>
      </c>
      <c r="L39" s="7" t="s">
        <v>47</v>
      </c>
      <c r="M39" s="7" t="s">
        <v>122</v>
      </c>
      <c r="N39" s="7" t="s">
        <v>49</v>
      </c>
      <c r="O39" s="9">
        <v>150</v>
      </c>
      <c r="P39" s="7">
        <f t="shared" si="2"/>
        <v>9</v>
      </c>
      <c r="Q39" s="7">
        <f t="shared" si="3"/>
        <v>144</v>
      </c>
      <c r="R39" s="7">
        <v>5</v>
      </c>
      <c r="S39" s="7"/>
      <c r="T39" s="7"/>
      <c r="U39" s="7"/>
      <c r="V39" s="7"/>
      <c r="W39" s="7"/>
      <c r="X39" s="7"/>
      <c r="Y39" s="7"/>
      <c r="Z39" s="7">
        <v>9</v>
      </c>
      <c r="AA39" s="7">
        <v>22</v>
      </c>
      <c r="AB39" s="7">
        <v>19</v>
      </c>
      <c r="AC39" s="7">
        <v>34</v>
      </c>
      <c r="AD39" s="7">
        <v>40</v>
      </c>
      <c r="AE39" s="7"/>
      <c r="AF39" s="7">
        <v>12</v>
      </c>
      <c r="AG39" s="7">
        <v>2</v>
      </c>
      <c r="AH39" s="7"/>
      <c r="AI39" s="7"/>
      <c r="AJ39" s="7">
        <v>1</v>
      </c>
      <c r="AK39" s="7"/>
      <c r="AL39" s="7"/>
    </row>
    <row r="40" spans="1:38" s="1" customFormat="1" ht="134.25" customHeight="1" x14ac:dyDescent="0.25">
      <c r="A40" s="7" t="s">
        <v>56</v>
      </c>
      <c r="B40" s="7" t="s">
        <v>57</v>
      </c>
      <c r="C40" s="7" t="s">
        <v>58</v>
      </c>
      <c r="D40" s="7" t="s">
        <v>138</v>
      </c>
      <c r="E40" s="7"/>
      <c r="F40" s="7" t="s">
        <v>165</v>
      </c>
      <c r="G40" s="7" t="s">
        <v>82</v>
      </c>
      <c r="H40" s="7" t="s">
        <v>158</v>
      </c>
      <c r="I40" s="8" t="s">
        <v>63</v>
      </c>
      <c r="J40" s="7" t="s">
        <v>45</v>
      </c>
      <c r="K40" s="7" t="s">
        <v>64</v>
      </c>
      <c r="L40" s="7" t="s">
        <v>47</v>
      </c>
      <c r="M40" s="7" t="s">
        <v>122</v>
      </c>
      <c r="N40" s="7" t="s">
        <v>49</v>
      </c>
      <c r="O40" s="9">
        <v>150</v>
      </c>
      <c r="P40" s="7">
        <f t="shared" si="2"/>
        <v>8</v>
      </c>
      <c r="Q40" s="7">
        <f t="shared" si="3"/>
        <v>8</v>
      </c>
      <c r="R40" s="7">
        <v>1</v>
      </c>
      <c r="S40" s="7">
        <v>1</v>
      </c>
      <c r="T40" s="7">
        <v>1</v>
      </c>
      <c r="U40" s="7">
        <v>1</v>
      </c>
      <c r="V40" s="7">
        <v>1</v>
      </c>
      <c r="W40" s="7"/>
      <c r="X40" s="7">
        <v>1</v>
      </c>
      <c r="Y40" s="7"/>
      <c r="Z40" s="7"/>
      <c r="AA40" s="7"/>
      <c r="AB40" s="7"/>
      <c r="AC40" s="7"/>
      <c r="AD40" s="7"/>
      <c r="AE40" s="7"/>
      <c r="AF40" s="7">
        <v>1</v>
      </c>
      <c r="AG40" s="7"/>
      <c r="AH40" s="7"/>
      <c r="AI40" s="7"/>
      <c r="AJ40" s="7">
        <v>1</v>
      </c>
      <c r="AK40" s="7"/>
      <c r="AL40" s="7"/>
    </row>
    <row r="41" spans="1:38" s="1" customFormat="1" ht="134.25" customHeight="1" x14ac:dyDescent="0.25">
      <c r="A41" s="7" t="s">
        <v>77</v>
      </c>
      <c r="B41" s="7" t="s">
        <v>38</v>
      </c>
      <c r="C41" s="7" t="s">
        <v>58</v>
      </c>
      <c r="D41" s="7" t="s">
        <v>166</v>
      </c>
      <c r="E41" s="7"/>
      <c r="F41" s="7" t="s">
        <v>167</v>
      </c>
      <c r="G41" s="7" t="s">
        <v>168</v>
      </c>
      <c r="H41" s="7" t="s">
        <v>169</v>
      </c>
      <c r="I41" s="8" t="s">
        <v>170</v>
      </c>
      <c r="J41" s="7" t="s">
        <v>45</v>
      </c>
      <c r="K41" s="7" t="s">
        <v>170</v>
      </c>
      <c r="L41" s="7" t="s">
        <v>47</v>
      </c>
      <c r="M41" s="7" t="s">
        <v>122</v>
      </c>
      <c r="N41" s="7" t="s">
        <v>49</v>
      </c>
      <c r="O41" s="9">
        <v>170</v>
      </c>
      <c r="P41" s="7">
        <f t="shared" si="2"/>
        <v>6</v>
      </c>
      <c r="Q41" s="7">
        <f t="shared" si="3"/>
        <v>19</v>
      </c>
      <c r="R41" s="7"/>
      <c r="S41" s="7"/>
      <c r="T41" s="7"/>
      <c r="U41" s="7"/>
      <c r="V41" s="7"/>
      <c r="W41" s="7"/>
      <c r="X41" s="7">
        <v>1</v>
      </c>
      <c r="Y41" s="7"/>
      <c r="Z41" s="7">
        <v>3</v>
      </c>
      <c r="AA41" s="7"/>
      <c r="AB41" s="7">
        <v>5</v>
      </c>
      <c r="AC41" s="7"/>
      <c r="AD41" s="7">
        <v>6</v>
      </c>
      <c r="AE41" s="7"/>
      <c r="AF41" s="7">
        <v>3</v>
      </c>
      <c r="AG41" s="7"/>
      <c r="AH41" s="7">
        <v>1</v>
      </c>
      <c r="AI41" s="7"/>
      <c r="AJ41" s="7"/>
      <c r="AK41" s="7"/>
      <c r="AL41" s="7"/>
    </row>
    <row r="42" spans="1:38" s="1" customFormat="1" ht="66.95" customHeight="1" x14ac:dyDescent="0.25">
      <c r="A42" s="7" t="s">
        <v>56</v>
      </c>
      <c r="B42" s="7" t="s">
        <v>57</v>
      </c>
      <c r="C42" s="7" t="s">
        <v>58</v>
      </c>
      <c r="D42" s="7" t="s">
        <v>126</v>
      </c>
      <c r="E42" s="18"/>
      <c r="F42" s="7" t="s">
        <v>171</v>
      </c>
      <c r="G42" s="7" t="s">
        <v>34</v>
      </c>
      <c r="H42" s="7" t="s">
        <v>172</v>
      </c>
      <c r="I42" s="8" t="s">
        <v>63</v>
      </c>
      <c r="J42" s="7" t="s">
        <v>45</v>
      </c>
      <c r="K42" s="7" t="s">
        <v>64</v>
      </c>
      <c r="L42" s="7" t="s">
        <v>47</v>
      </c>
      <c r="M42" s="7" t="s">
        <v>122</v>
      </c>
      <c r="N42" s="7" t="s">
        <v>49</v>
      </c>
      <c r="O42" s="9">
        <v>150</v>
      </c>
      <c r="P42" s="7">
        <f t="shared" si="2"/>
        <v>6</v>
      </c>
      <c r="Q42" s="7">
        <f t="shared" si="3"/>
        <v>15</v>
      </c>
      <c r="R42" s="7"/>
      <c r="S42" s="7"/>
      <c r="T42" s="7"/>
      <c r="U42" s="7"/>
      <c r="V42" s="7"/>
      <c r="W42" s="7"/>
      <c r="X42" s="7">
        <v>1</v>
      </c>
      <c r="Y42" s="7">
        <v>1</v>
      </c>
      <c r="Z42" s="7"/>
      <c r="AA42" s="7"/>
      <c r="AB42" s="7"/>
      <c r="AC42" s="7">
        <v>3</v>
      </c>
      <c r="AD42" s="7">
        <v>3</v>
      </c>
      <c r="AE42" s="7">
        <v>5</v>
      </c>
      <c r="AF42" s="7">
        <v>2</v>
      </c>
      <c r="AG42" s="7"/>
      <c r="AH42" s="7"/>
      <c r="AI42" s="7"/>
      <c r="AJ42" s="7"/>
      <c r="AK42" s="7"/>
      <c r="AL42" s="7"/>
    </row>
    <row r="43" spans="1:38" s="1" customFormat="1" ht="67.349999999999994" customHeight="1" x14ac:dyDescent="0.25">
      <c r="A43" s="7" t="s">
        <v>56</v>
      </c>
      <c r="B43" s="7" t="s">
        <v>57</v>
      </c>
      <c r="C43" s="7" t="s">
        <v>58</v>
      </c>
      <c r="D43" s="7" t="s">
        <v>126</v>
      </c>
      <c r="E43" s="19"/>
      <c r="F43" s="7" t="s">
        <v>173</v>
      </c>
      <c r="G43" s="7" t="s">
        <v>35</v>
      </c>
      <c r="H43" s="7" t="s">
        <v>174</v>
      </c>
      <c r="I43" s="8" t="s">
        <v>63</v>
      </c>
      <c r="J43" s="7" t="s">
        <v>45</v>
      </c>
      <c r="K43" s="7" t="s">
        <v>64</v>
      </c>
      <c r="L43" s="7" t="s">
        <v>47</v>
      </c>
      <c r="M43" s="7" t="s">
        <v>122</v>
      </c>
      <c r="N43" s="7" t="s">
        <v>49</v>
      </c>
      <c r="O43" s="9">
        <v>150</v>
      </c>
      <c r="P43" s="7">
        <f t="shared" si="2"/>
        <v>6</v>
      </c>
      <c r="Q43" s="7">
        <f t="shared" si="3"/>
        <v>17</v>
      </c>
      <c r="R43" s="7">
        <v>2</v>
      </c>
      <c r="S43" s="7"/>
      <c r="T43" s="7"/>
      <c r="U43" s="7"/>
      <c r="V43" s="7"/>
      <c r="W43" s="7"/>
      <c r="X43" s="7"/>
      <c r="Y43" s="7"/>
      <c r="Z43" s="7">
        <v>2</v>
      </c>
      <c r="AA43" s="7"/>
      <c r="AB43" s="7"/>
      <c r="AC43" s="7">
        <v>6</v>
      </c>
      <c r="AD43" s="7"/>
      <c r="AE43" s="7"/>
      <c r="AF43" s="7"/>
      <c r="AG43" s="7">
        <v>2</v>
      </c>
      <c r="AH43" s="7">
        <v>2</v>
      </c>
      <c r="AI43" s="7"/>
      <c r="AJ43" s="7">
        <v>3</v>
      </c>
      <c r="AK43" s="7"/>
      <c r="AL43" s="7"/>
    </row>
    <row r="44" spans="1:38" s="1" customFormat="1" ht="134.25" customHeight="1" x14ac:dyDescent="0.25">
      <c r="A44" s="7" t="s">
        <v>56</v>
      </c>
      <c r="B44" s="7" t="s">
        <v>57</v>
      </c>
      <c r="C44" s="7" t="s">
        <v>58</v>
      </c>
      <c r="D44" s="7" t="s">
        <v>153</v>
      </c>
      <c r="E44" s="7"/>
      <c r="F44" s="7" t="s">
        <v>175</v>
      </c>
      <c r="G44" s="7" t="s">
        <v>82</v>
      </c>
      <c r="H44" s="7" t="s">
        <v>176</v>
      </c>
      <c r="I44" s="8" t="s">
        <v>146</v>
      </c>
      <c r="J44" s="7" t="s">
        <v>45</v>
      </c>
      <c r="K44" s="7" t="s">
        <v>146</v>
      </c>
      <c r="L44" s="7" t="s">
        <v>47</v>
      </c>
      <c r="M44" s="7" t="s">
        <v>122</v>
      </c>
      <c r="N44" s="7" t="s">
        <v>49</v>
      </c>
      <c r="O44" s="9">
        <v>130</v>
      </c>
      <c r="P44" s="7">
        <f t="shared" si="2"/>
        <v>5</v>
      </c>
      <c r="Q44" s="7">
        <f t="shared" si="3"/>
        <v>5</v>
      </c>
      <c r="R44" s="7"/>
      <c r="S44" s="7"/>
      <c r="T44" s="7"/>
      <c r="U44" s="7"/>
      <c r="V44" s="7">
        <v>1</v>
      </c>
      <c r="W44" s="7"/>
      <c r="X44" s="7"/>
      <c r="Y44" s="7"/>
      <c r="Z44" s="7">
        <v>1</v>
      </c>
      <c r="AA44" s="7">
        <v>1</v>
      </c>
      <c r="AB44" s="7"/>
      <c r="AC44" s="7">
        <v>1</v>
      </c>
      <c r="AD44" s="7"/>
      <c r="AE44" s="7">
        <v>1</v>
      </c>
      <c r="AF44" s="7"/>
      <c r="AG44" s="7"/>
      <c r="AH44" s="7"/>
      <c r="AI44" s="7"/>
      <c r="AJ44" s="7"/>
      <c r="AK44" s="7"/>
      <c r="AL44" s="7"/>
    </row>
    <row r="45" spans="1:38" s="1" customFormat="1" ht="134.25" customHeight="1" x14ac:dyDescent="0.25">
      <c r="A45" s="7" t="s">
        <v>77</v>
      </c>
      <c r="B45" s="7" t="s">
        <v>38</v>
      </c>
      <c r="C45" s="7" t="s">
        <v>58</v>
      </c>
      <c r="D45" s="7" t="s">
        <v>166</v>
      </c>
      <c r="E45" s="7"/>
      <c r="F45" s="7" t="s">
        <v>177</v>
      </c>
      <c r="G45" s="7" t="s">
        <v>16</v>
      </c>
      <c r="H45" s="7" t="s">
        <v>178</v>
      </c>
      <c r="I45" s="8" t="s">
        <v>170</v>
      </c>
      <c r="J45" s="7" t="s">
        <v>45</v>
      </c>
      <c r="K45" s="7" t="s">
        <v>170</v>
      </c>
      <c r="L45" s="7" t="s">
        <v>47</v>
      </c>
      <c r="M45" s="7" t="s">
        <v>122</v>
      </c>
      <c r="N45" s="7" t="s">
        <v>49</v>
      </c>
      <c r="O45" s="9">
        <v>170</v>
      </c>
      <c r="P45" s="7">
        <f t="shared" si="2"/>
        <v>5</v>
      </c>
      <c r="Q45" s="7">
        <f t="shared" si="3"/>
        <v>11</v>
      </c>
      <c r="R45" s="7"/>
      <c r="S45" s="7"/>
      <c r="T45" s="7"/>
      <c r="U45" s="7"/>
      <c r="V45" s="7"/>
      <c r="W45" s="7"/>
      <c r="X45" s="7">
        <v>1</v>
      </c>
      <c r="Y45" s="7"/>
      <c r="Z45" s="7">
        <v>2</v>
      </c>
      <c r="AA45" s="7"/>
      <c r="AB45" s="7">
        <v>3</v>
      </c>
      <c r="AC45" s="7"/>
      <c r="AD45" s="7">
        <v>3</v>
      </c>
      <c r="AE45" s="7"/>
      <c r="AF45" s="7">
        <v>2</v>
      </c>
      <c r="AG45" s="7"/>
      <c r="AH45" s="7"/>
      <c r="AI45" s="7"/>
      <c r="AJ45" s="7"/>
      <c r="AK45" s="7"/>
      <c r="AL45" s="7"/>
    </row>
    <row r="46" spans="1:38" s="1" customFormat="1" ht="134.25" customHeight="1" x14ac:dyDescent="0.25">
      <c r="A46" s="7" t="s">
        <v>77</v>
      </c>
      <c r="B46" s="7" t="s">
        <v>38</v>
      </c>
      <c r="C46" s="7" t="s">
        <v>58</v>
      </c>
      <c r="D46" s="7" t="s">
        <v>179</v>
      </c>
      <c r="E46" s="7"/>
      <c r="F46" s="7" t="s">
        <v>180</v>
      </c>
      <c r="G46" s="7" t="s">
        <v>61</v>
      </c>
      <c r="H46" s="7" t="s">
        <v>181</v>
      </c>
      <c r="I46" s="8" t="s">
        <v>159</v>
      </c>
      <c r="J46" s="7" t="s">
        <v>45</v>
      </c>
      <c r="K46" s="7" t="s">
        <v>159</v>
      </c>
      <c r="L46" s="7" t="s">
        <v>47</v>
      </c>
      <c r="M46" s="7" t="s">
        <v>122</v>
      </c>
      <c r="N46" s="7" t="s">
        <v>49</v>
      </c>
      <c r="O46" s="9">
        <v>170</v>
      </c>
      <c r="P46" s="7">
        <f t="shared" si="2"/>
        <v>5</v>
      </c>
      <c r="Q46" s="7">
        <f t="shared" si="3"/>
        <v>28</v>
      </c>
      <c r="R46" s="7"/>
      <c r="S46" s="7"/>
      <c r="T46" s="7"/>
      <c r="U46" s="7"/>
      <c r="V46" s="7"/>
      <c r="W46" s="7"/>
      <c r="X46" s="7"/>
      <c r="Y46" s="7">
        <v>2</v>
      </c>
      <c r="Z46" s="7">
        <v>11</v>
      </c>
      <c r="AA46" s="7">
        <v>12</v>
      </c>
      <c r="AB46" s="7">
        <v>2</v>
      </c>
      <c r="AC46" s="7"/>
      <c r="AD46" s="7"/>
      <c r="AE46" s="7"/>
      <c r="AF46" s="7"/>
      <c r="AG46" s="7">
        <v>1</v>
      </c>
      <c r="AH46" s="7"/>
      <c r="AI46" s="7"/>
      <c r="AJ46" s="7"/>
      <c r="AK46" s="7"/>
      <c r="AL46" s="7"/>
    </row>
    <row r="47" spans="1:38" s="1" customFormat="1" ht="134.25" customHeight="1" x14ac:dyDescent="0.25">
      <c r="A47" s="7" t="s">
        <v>77</v>
      </c>
      <c r="B47" s="7" t="s">
        <v>38</v>
      </c>
      <c r="C47" s="7" t="s">
        <v>58</v>
      </c>
      <c r="D47" s="7" t="s">
        <v>182</v>
      </c>
      <c r="E47" s="7"/>
      <c r="F47" s="7" t="s">
        <v>183</v>
      </c>
      <c r="G47" s="7" t="s">
        <v>82</v>
      </c>
      <c r="H47" s="7" t="s">
        <v>184</v>
      </c>
      <c r="I47" s="8" t="s">
        <v>159</v>
      </c>
      <c r="J47" s="7" t="s">
        <v>45</v>
      </c>
      <c r="K47" s="7" t="s">
        <v>159</v>
      </c>
      <c r="L47" s="7" t="s">
        <v>47</v>
      </c>
      <c r="M47" s="7" t="s">
        <v>122</v>
      </c>
      <c r="N47" s="7" t="s">
        <v>49</v>
      </c>
      <c r="O47" s="9">
        <v>170</v>
      </c>
      <c r="P47" s="7">
        <f t="shared" si="2"/>
        <v>5</v>
      </c>
      <c r="Q47" s="7">
        <f t="shared" si="3"/>
        <v>6</v>
      </c>
      <c r="R47" s="7"/>
      <c r="S47" s="7"/>
      <c r="T47" s="7"/>
      <c r="U47" s="7"/>
      <c r="V47" s="7"/>
      <c r="W47" s="7"/>
      <c r="X47" s="7">
        <v>1</v>
      </c>
      <c r="Y47" s="7"/>
      <c r="Z47" s="7"/>
      <c r="AA47" s="7"/>
      <c r="AB47" s="7">
        <v>1</v>
      </c>
      <c r="AC47" s="7">
        <v>1</v>
      </c>
      <c r="AD47" s="7">
        <v>1</v>
      </c>
      <c r="AE47" s="7">
        <v>2</v>
      </c>
      <c r="AF47" s="7"/>
      <c r="AG47" s="7"/>
      <c r="AH47" s="7"/>
      <c r="AI47" s="7"/>
      <c r="AJ47" s="7"/>
      <c r="AK47" s="7"/>
      <c r="AL47" s="7"/>
    </row>
    <row r="48" spans="1:38" s="1" customFormat="1" ht="134.25" customHeight="1" x14ac:dyDescent="0.25">
      <c r="A48" s="7" t="s">
        <v>56</v>
      </c>
      <c r="B48" s="7" t="s">
        <v>57</v>
      </c>
      <c r="C48" s="7" t="s">
        <v>58</v>
      </c>
      <c r="D48" s="7" t="s">
        <v>185</v>
      </c>
      <c r="E48" s="7"/>
      <c r="F48" s="7" t="s">
        <v>186</v>
      </c>
      <c r="G48" s="7" t="s">
        <v>61</v>
      </c>
      <c r="H48" s="7" t="s">
        <v>187</v>
      </c>
      <c r="I48" s="8" t="s">
        <v>188</v>
      </c>
      <c r="J48" s="7" t="s">
        <v>45</v>
      </c>
      <c r="K48" s="7" t="s">
        <v>188</v>
      </c>
      <c r="L48" s="7" t="s">
        <v>47</v>
      </c>
      <c r="M48" s="7" t="s">
        <v>122</v>
      </c>
      <c r="N48" s="7" t="s">
        <v>49</v>
      </c>
      <c r="O48" s="9">
        <v>160</v>
      </c>
      <c r="P48" s="7">
        <f t="shared" si="2"/>
        <v>4</v>
      </c>
      <c r="Q48" s="7">
        <f t="shared" si="3"/>
        <v>4</v>
      </c>
      <c r="R48" s="7"/>
      <c r="S48" s="7"/>
      <c r="T48" s="7"/>
      <c r="U48" s="7"/>
      <c r="V48" s="7"/>
      <c r="W48" s="7"/>
      <c r="X48" s="7">
        <v>1</v>
      </c>
      <c r="Y48" s="7"/>
      <c r="Z48" s="7">
        <v>1</v>
      </c>
      <c r="AA48" s="7">
        <v>1</v>
      </c>
      <c r="AB48" s="7"/>
      <c r="AC48" s="7">
        <v>1</v>
      </c>
      <c r="AD48" s="7"/>
      <c r="AE48" s="7"/>
      <c r="AF48" s="7"/>
      <c r="AG48" s="7"/>
      <c r="AH48" s="7"/>
      <c r="AI48" s="7"/>
      <c r="AJ48" s="7"/>
      <c r="AK48" s="7"/>
      <c r="AL48" s="7"/>
    </row>
    <row r="49" spans="1:38" s="1" customFormat="1" ht="66.95" customHeight="1" x14ac:dyDescent="0.25">
      <c r="A49" s="7" t="s">
        <v>77</v>
      </c>
      <c r="B49" s="7" t="s">
        <v>38</v>
      </c>
      <c r="C49" s="7" t="s">
        <v>58</v>
      </c>
      <c r="D49" s="7" t="s">
        <v>189</v>
      </c>
      <c r="E49" s="18"/>
      <c r="F49" s="7" t="s">
        <v>190</v>
      </c>
      <c r="G49" s="7" t="s">
        <v>82</v>
      </c>
      <c r="H49" s="7" t="s">
        <v>191</v>
      </c>
      <c r="I49" s="8" t="s">
        <v>192</v>
      </c>
      <c r="J49" s="7" t="s">
        <v>45</v>
      </c>
      <c r="K49" s="7" t="s">
        <v>192</v>
      </c>
      <c r="L49" s="7" t="s">
        <v>47</v>
      </c>
      <c r="M49" s="7" t="s">
        <v>122</v>
      </c>
      <c r="N49" s="7" t="s">
        <v>49</v>
      </c>
      <c r="O49" s="9">
        <v>140</v>
      </c>
      <c r="P49" s="7">
        <f t="shared" ref="P49:P50" si="4">COUNT(R49:AL49)</f>
        <v>4</v>
      </c>
      <c r="Q49" s="7">
        <f t="shared" ref="Q49:Q50" si="5">SUM(R49:AL49)</f>
        <v>7</v>
      </c>
      <c r="R49" s="7"/>
      <c r="S49" s="7"/>
      <c r="T49" s="7"/>
      <c r="U49" s="7"/>
      <c r="V49" s="7"/>
      <c r="W49" s="7"/>
      <c r="X49" s="7"/>
      <c r="Y49" s="7"/>
      <c r="Z49" s="7">
        <v>1</v>
      </c>
      <c r="AA49" s="7"/>
      <c r="AB49" s="7"/>
      <c r="AC49" s="7"/>
      <c r="AD49" s="7">
        <v>2</v>
      </c>
      <c r="AE49" s="7"/>
      <c r="AF49" s="7">
        <v>2</v>
      </c>
      <c r="AG49" s="7"/>
      <c r="AH49" s="7">
        <v>2</v>
      </c>
      <c r="AI49" s="7"/>
      <c r="AJ49" s="7"/>
      <c r="AK49" s="7"/>
      <c r="AL49" s="7"/>
    </row>
    <row r="50" spans="1:38" s="1" customFormat="1" ht="67.349999999999994" customHeight="1" x14ac:dyDescent="0.25">
      <c r="A50" s="7" t="s">
        <v>77</v>
      </c>
      <c r="B50" s="7" t="s">
        <v>38</v>
      </c>
      <c r="C50" s="7" t="s">
        <v>58</v>
      </c>
      <c r="D50" s="7" t="s">
        <v>189</v>
      </c>
      <c r="E50" s="19"/>
      <c r="F50" s="7" t="s">
        <v>193</v>
      </c>
      <c r="G50" s="7" t="s">
        <v>61</v>
      </c>
      <c r="H50" s="7" t="s">
        <v>194</v>
      </c>
      <c r="I50" s="8" t="s">
        <v>192</v>
      </c>
      <c r="J50" s="7" t="s">
        <v>45</v>
      </c>
      <c r="K50" s="7" t="s">
        <v>192</v>
      </c>
      <c r="L50" s="7" t="s">
        <v>47</v>
      </c>
      <c r="M50" s="7" t="s">
        <v>122</v>
      </c>
      <c r="N50" s="7" t="s">
        <v>49</v>
      </c>
      <c r="O50" s="9">
        <v>140</v>
      </c>
      <c r="P50" s="7">
        <f t="shared" si="4"/>
        <v>3</v>
      </c>
      <c r="Q50" s="7">
        <f t="shared" si="5"/>
        <v>5</v>
      </c>
      <c r="R50" s="7"/>
      <c r="S50" s="7"/>
      <c r="T50" s="7"/>
      <c r="U50" s="7"/>
      <c r="V50" s="7"/>
      <c r="W50" s="7"/>
      <c r="X50" s="7"/>
      <c r="Y50" s="7"/>
      <c r="Z50" s="7">
        <v>1</v>
      </c>
      <c r="AA50" s="7"/>
      <c r="AB50" s="7"/>
      <c r="AC50" s="7"/>
      <c r="AD50" s="7"/>
      <c r="AE50" s="7"/>
      <c r="AF50" s="7">
        <v>3</v>
      </c>
      <c r="AG50" s="7"/>
      <c r="AH50" s="7">
        <v>1</v>
      </c>
      <c r="AI50" s="7"/>
      <c r="AJ50" s="7"/>
      <c r="AK50" s="7"/>
      <c r="AL50" s="7"/>
    </row>
  </sheetData>
  <autoFilter ref="A3:AL50"/>
  <mergeCells count="6">
    <mergeCell ref="E49:E50"/>
    <mergeCell ref="E4:E6"/>
    <mergeCell ref="E12:E16"/>
    <mergeCell ref="E20:E21"/>
    <mergeCell ref="E38:E39"/>
    <mergeCell ref="E42:E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SAUCONY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2026-06-29T08:24:47Z</dcterms:created>
  <dcterms:modified xsi:type="dcterms:W3CDTF">2026-07-17T08:53:54Z</dcterms:modified>
</cp:coreProperties>
</file>